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<sst xmlns="http://schemas.openxmlformats.org/spreadsheetml/2006/main" count="67" uniqueCount="67">
  <si>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</si>
  <si>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</si>
  <si>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</si>
  <si>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</si>
  <si>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</si>
  <si>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</si>
  <si>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</si>
  <si>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</si>
  <si>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</si>
  <si>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</si>
  <si>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</si>
  <si>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</si>
  <si>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</si>
  <si>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129/1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</si>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</sst>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6"/>
  <sheetViews>
    <sheetView tabSelected="1" zoomScalePageLayoutView="0" workbookViewId="0" topLeftCell="A1">
      <selection activeCell="A58" sqref="A58:IV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625" style="0" customWidth="1"/>
    <col min="9" max="9" width="6.50390625" style="0" customWidth="1"/>
  </cols>
  <sheetData>
    <row r="1" ht="18" customHeight="1">
      <c r="C1" s="1" t="s">
        <v>0</v>
      </c>
    </row>
    <row r="2" ht="18" customHeight="1">
      <c r="C2" s="1" t="str">
        <f>Query2_BLDNNAME</f>
        <v>ул.Интернациональная, 129/1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6" t="s">
        <v>5</v>
      </c>
      <c r="C5" s="6"/>
      <c r="D5" s="6"/>
      <c r="E5" s="6"/>
      <c r="F5" s="6"/>
      <c r="G5" s="6"/>
      <c r="H5" s="5" t="str">
        <f>Query3_GODPOSTR</f>
        <v>1964</v>
      </c>
      <c r="I5" s="5"/>
    </row>
    <row r="6" spans="2:9" ht="12.75">
      <c r="B6" s="6" t="s">
        <v>6</v>
      </c>
      <c r="C6" s="6"/>
      <c r="D6" s="6"/>
      <c r="E6" s="6"/>
      <c r="F6" s="6"/>
      <c r="G6" s="6"/>
      <c r="H6" s="5">
        <f>Query3_TOTALAREA</f>
        <v>3592.9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0</v>
      </c>
      <c r="I7" s="5"/>
    </row>
    <row r="8" spans="2:9" ht="12.75">
      <c r="B8" s="6" t="s">
        <v>7</v>
      </c>
      <c r="C8" s="6"/>
      <c r="D8" s="6"/>
      <c r="E8" s="6"/>
      <c r="F8" s="6"/>
      <c r="G8" s="6"/>
      <c r="H8" s="5" t="str">
        <f>Query3_ETAG</f>
        <v>5</v>
      </c>
      <c r="I8" s="5"/>
    </row>
    <row r="9" spans="2:9" ht="12.75">
      <c r="B9" s="6" t="s">
        <v>8</v>
      </c>
      <c r="C9" s="6"/>
      <c r="D9" s="6"/>
      <c r="E9" s="6"/>
      <c r="F9" s="6"/>
      <c r="G9" s="6"/>
      <c r="H9" s="5" t="str">
        <f>Query3_KOLVOFLAT</f>
        <v>80</v>
      </c>
      <c r="I9" s="5"/>
    </row>
    <row r="10" spans="2:9" ht="12.75">
      <c r="B10" s="6" t="s">
        <v>9</v>
      </c>
      <c r="C10" s="6"/>
      <c r="D10" s="6"/>
      <c r="E10" s="6"/>
      <c r="F10" s="6"/>
      <c r="G10" s="6"/>
      <c r="H10" s="7">
        <f>Query4_SALDO</f>
        <v>39678.95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27824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25445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2379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88754.43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15531.24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1658.49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70639.53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925.17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112584.62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3569.82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42242.56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3139.83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3837.84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1467.69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1911.39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9403.56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13559.32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29153.77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4298.84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82349.26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82349.26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83362.02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1352.86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18944.66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62142.37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922.13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2914.41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2914.41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25323.63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1387.83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1739.79</v>
      </c>
      <c r="I42" s="13"/>
    </row>
    <row r="43" spans="2:9" ht="26.25" customHeight="1">
      <c r="B43" s="14" t="s">
        <v>53</v>
      </c>
      <c r="C43" s="15"/>
      <c r="D43" s="15"/>
      <c r="E43" s="15"/>
      <c r="F43" s="15"/>
      <c r="G43" s="16"/>
      <c r="H43" s="12">
        <v>19475.76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2720.25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28301.16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451413.53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532667.97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638095.44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688847.47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3162.74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2240.05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641258.18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691087.52</v>
      </c>
      <c r="I53" s="13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12">
        <v>108590.21</v>
      </c>
      <c r="I54" s="13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12">
        <v>237571.02</v>
      </c>
      <c r="I55" s="13"/>
    </row>
    <row r="56" spans="2:9" ht="12.75" customHeight="1">
      <c r="B56" s="14" t="s">
        <v>66</v>
      </c>
      <c r="C56" s="15"/>
      <c r="D56" s="15"/>
      <c r="E56" s="15"/>
      <c r="F56" s="15"/>
      <c r="G56" s="16"/>
      <c r="H56" s="12">
        <v>41751.63</v>
      </c>
      <c r="I56" s="13"/>
    </row>
  </sheetData>
  <sheetProtection/>
  <mergeCells count="104">
    <mergeCell ref="B55:G55"/>
    <mergeCell ref="H55:I55"/>
    <mergeCell ref="B50:G50"/>
    <mergeCell ref="H50:I50"/>
    <mergeCell ref="B56:G56"/>
    <mergeCell ref="H56:I56"/>
    <mergeCell ref="B52:G52"/>
    <mergeCell ref="H52:I52"/>
    <mergeCell ref="B53:G53"/>
    <mergeCell ref="H53:I53"/>
    <mergeCell ref="B54:G54"/>
    <mergeCell ref="H54:I54"/>
    <mergeCell ref="B51:G51"/>
    <mergeCell ref="H51:I51"/>
    <mergeCell ref="B45:G45"/>
    <mergeCell ref="H45:I45"/>
    <mergeCell ref="B46:G46"/>
    <mergeCell ref="H46:I46"/>
    <mergeCell ref="B48:G48"/>
    <mergeCell ref="H48:I48"/>
    <mergeCell ref="B49:G49"/>
    <mergeCell ref="H49:I49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35:G35"/>
    <mergeCell ref="H35:I35"/>
    <mergeCell ref="B41:G41"/>
    <mergeCell ref="H41:I41"/>
    <mergeCell ref="B37:G37"/>
    <mergeCell ref="H37:I37"/>
    <mergeCell ref="B38:G38"/>
    <mergeCell ref="H38:I38"/>
    <mergeCell ref="B39:G39"/>
    <mergeCell ref="H39:I3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23:G23"/>
    <mergeCell ref="H23:I23"/>
    <mergeCell ref="B27:G27"/>
    <mergeCell ref="H27:I27"/>
    <mergeCell ref="B30:G30"/>
    <mergeCell ref="H30:I30"/>
    <mergeCell ref="B25:G25"/>
    <mergeCell ref="H25:I25"/>
    <mergeCell ref="B26:G26"/>
    <mergeCell ref="H26:I26"/>
    <mergeCell ref="B29:G29"/>
    <mergeCell ref="H29:I29"/>
    <mergeCell ref="B28:G28"/>
    <mergeCell ref="H28:I28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12:G12"/>
    <mergeCell ref="H12:I12"/>
    <mergeCell ref="B14:G14"/>
    <mergeCell ref="H14:I14"/>
    <mergeCell ref="H13:I13"/>
    <mergeCell ref="B13:G13"/>
    <mergeCell ref="B18:G18"/>
    <mergeCell ref="H18:I18"/>
    <mergeCell ref="B15:G15"/>
    <mergeCell ref="H15:I15"/>
    <mergeCell ref="B16:G16"/>
    <mergeCell ref="H16:I16"/>
    <mergeCell ref="B17:G17"/>
    <mergeCell ref="H17:I17"/>
    <mergeCell ref="B7:G7"/>
    <mergeCell ref="H7:I7"/>
    <mergeCell ref="B11:G11"/>
    <mergeCell ref="H11:I11"/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37" top="1" bottom="0.2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3913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3592.9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39678.95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2019-03-20T15:41:29Z</cp:lastPrinted>
  <dcterms:created xsi:type="dcterms:W3CDTF">2013-02-11T07:55:36Z</dcterms:created>
  <dcterms:modified xsi:type="dcterms:W3CDTF">2019-03-20T15:41:34Z</dcterms:modified>
  <cp:category/>
  <cp:version/>
  <cp:contentType/>
  <cp:contentStatus/>
</cp:coreProperties>
</file>