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Лист1!$A$1:$I$62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<sst xmlns="http://schemas.openxmlformats.org/spreadsheetml/2006/main" count="70" uniqueCount="70">
  <si>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</si>
  <si>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</si>
  <si>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</si>
  <si>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</si>
  <si>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</si>
  <si>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</si>
  <si>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</si>
  <si>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</si>
  <si>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</si>
  <si>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</si>
  <si>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</si>
  <si>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</si>
  <si>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</si>
  <si>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9</t>
  </si>
  <si>
    <t>01.01.2018г.</t>
  </si>
  <si>
    <t>31.12.2018г.</t>
  </si>
  <si>
    <t>Шамматов И.Т.</t>
  </si>
  <si>
    <t>Query3</t>
  </si>
  <si>
    <t>1966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</si>
  <si>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</si>
  <si>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</si>
  <si>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</si>
  <si>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</si>
  <si>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</si>
  <si>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</si>
  <si>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</si>
  <si>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</si>
  <si>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</si>
  <si>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</si>
  <si>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</si>
  <si>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</si>
  <si>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</si>
  <si>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</si>
  <si>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</si>
  <si>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</si>
  <si>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</si>
  <si>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</si>
  <si>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</si>
  <si>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</si>
  <si>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</si>
  <si>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</si>
  <si>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</si>
  <si>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</si>
  <si>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</si>
  <si>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</si>
  <si>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</si>
  <si>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</si>
  <si>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</si>
  <si>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</si>
  <si>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</si>
  <si>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</si>
  <si>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</si>
  <si>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</si>
  <si>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</si>
  <si>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</si>
  <si>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</si>
  <si>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</si>
  <si>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</si>
  <si>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</si>
  <si>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</si>
  <si>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</si>
  <si>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</si>
  <si>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</si>
  <si>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</si>
  <si>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</si>
  <si>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</si>
  <si>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</si>
  <si>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</si>
  <si>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</si>
  <si>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219,8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</si>
</sst>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2"/>
  <sheetViews>
    <sheetView tabSelected="1" zoomScaleNormal="100" workbookViewId="0">
      <selection activeCell="A63" sqref="A63:XFD7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8" max="8" width="9.140625" customWidth="1"/>
    <col min="9" max="9" width="4.2851562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ул.Невского, 9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9" t="s">
        <v>5</v>
      </c>
      <c r="C5" s="19"/>
      <c r="D5" s="19"/>
      <c r="E5" s="19"/>
      <c r="F5" s="19"/>
      <c r="G5" s="19"/>
      <c r="H5" s="17" t="str">
        <f>Query3_GODPOSTR</f>
        <v>1966</v>
      </c>
      <c r="I5" s="17"/>
    </row>
    <row r="6" spans="2:9">
      <c r="B6" s="19" t="s">
        <v>6</v>
      </c>
      <c r="C6" s="19"/>
      <c r="D6" s="19"/>
      <c r="E6" s="19"/>
      <c r="F6" s="19"/>
      <c r="G6" s="19"/>
      <c r="H6" s="17">
        <f>Query3_TOTALAREA</f>
        <v>3561.1</v>
      </c>
      <c r="I6" s="17"/>
    </row>
    <row r="7" spans="2:9">
      <c r="B7" s="14" t="s">
        <v>10</v>
      </c>
      <c r="C7" s="15"/>
      <c r="D7" s="15"/>
      <c r="E7" s="15"/>
      <c r="F7" s="15"/>
      <c r="G7" s="16"/>
      <c r="H7" s="17">
        <f>Query3_AREANEJIL</f>
        <v>0</v>
      </c>
      <c r="I7" s="17"/>
    </row>
    <row r="8" spans="2:9">
      <c r="B8" s="19" t="s">
        <v>7</v>
      </c>
      <c r="C8" s="19"/>
      <c r="D8" s="19"/>
      <c r="E8" s="19"/>
      <c r="F8" s="19"/>
      <c r="G8" s="19"/>
      <c r="H8" s="17" t="str">
        <f>Query3_ETAG</f>
        <v>5</v>
      </c>
      <c r="I8" s="17"/>
    </row>
    <row r="9" spans="2:9">
      <c r="B9" s="19" t="s">
        <v>8</v>
      </c>
      <c r="C9" s="19"/>
      <c r="D9" s="19"/>
      <c r="E9" s="19"/>
      <c r="F9" s="19"/>
      <c r="G9" s="19"/>
      <c r="H9" s="17" t="str">
        <f>Query3_KOLVOFLAT</f>
        <v>80</v>
      </c>
      <c r="I9" s="17"/>
    </row>
    <row r="10" spans="2:9">
      <c r="B10" s="19" t="s">
        <v>9</v>
      </c>
      <c r="C10" s="19"/>
      <c r="D10" s="19"/>
      <c r="E10" s="19"/>
      <c r="F10" s="19"/>
      <c r="G10" s="19"/>
      <c r="H10" s="20">
        <f>Query4_SALDO</f>
        <v>177814.91</v>
      </c>
      <c r="I10" s="20"/>
    </row>
    <row r="11" spans="2:9" ht="15">
      <c r="B11" s="18" t="s">
        <v>3</v>
      </c>
      <c r="C11" s="18"/>
      <c r="D11" s="18"/>
      <c r="E11" s="18"/>
      <c r="F11" s="18"/>
      <c r="G11" s="18"/>
      <c r="H11" s="18" t="s">
        <v>4</v>
      </c>
      <c r="I11" s="18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38738.480000000003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11090.45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3876.78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23771.25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41074.17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15384</v>
      </c>
      <c r="I17" s="13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12">
        <v>10962.65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11376.59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3350.93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97305.62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34830.730000000003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2687.9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3419.76</v>
      </c>
      <c r="I24" s="13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12">
        <v>2699.2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3207.49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10881.56</v>
      </c>
      <c r="I27" s="13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12">
        <v>11186.44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24038.5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4354.04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84184.4</v>
      </c>
      <c r="I31" s="13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12">
        <v>84184.4</v>
      </c>
      <c r="I32" s="13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12">
        <v>103396.42</v>
      </c>
      <c r="I33" s="13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12">
        <v>6122.52</v>
      </c>
      <c r="I34" s="13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12">
        <v>23837.8</v>
      </c>
      <c r="I35" s="13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12">
        <v>68258.990000000005</v>
      </c>
      <c r="I36" s="13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12">
        <v>2233.65</v>
      </c>
      <c r="I37" s="13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12">
        <v>2943.46</v>
      </c>
      <c r="I38" s="13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12">
        <v>25804.06</v>
      </c>
      <c r="I39" s="13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12">
        <v>1376.66</v>
      </c>
      <c r="I40" s="13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12">
        <v>1871.93</v>
      </c>
      <c r="I41" s="13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12">
        <v>19575.03</v>
      </c>
      <c r="I42" s="13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12">
        <v>2980.44</v>
      </c>
      <c r="I43" s="13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12">
        <v>26688.68</v>
      </c>
      <c r="I44" s="13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12">
        <v>417191.83</v>
      </c>
      <c r="I45" s="13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12">
        <v>492286.36</v>
      </c>
      <c r="I46" s="13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12">
        <v>601739.31999999995</v>
      </c>
      <c r="I47" s="13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12">
        <v>614914.65</v>
      </c>
      <c r="I48" s="13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12">
        <v>6987.74</v>
      </c>
      <c r="I49" s="13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12">
        <v>4040.05</v>
      </c>
      <c r="I50" s="13"/>
    </row>
    <row r="51" spans="2:10" ht="12.75" hidden="1" customHeight="1">
      <c r="B51" s="9" t="s">
        <v>61</v>
      </c>
      <c r="C51" s="10"/>
      <c r="D51" s="10"/>
      <c r="E51" s="10"/>
      <c r="F51" s="10"/>
      <c r="G51" s="11"/>
      <c r="H51" s="12">
        <v>0</v>
      </c>
      <c r="I51" s="13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12">
        <v>0</v>
      </c>
      <c r="I52" s="13"/>
    </row>
    <row r="53" spans="2:10" ht="12.75" hidden="1" customHeight="1">
      <c r="B53" s="9" t="s">
        <v>63</v>
      </c>
      <c r="C53" s="10"/>
      <c r="D53" s="10"/>
      <c r="E53" s="10"/>
      <c r="F53" s="10"/>
      <c r="G53" s="11"/>
      <c r="H53" s="12">
        <v>0</v>
      </c>
      <c r="I53" s="13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12">
        <v>608727.06000000006</v>
      </c>
      <c r="I54" s="13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12">
        <v>618954.69999999995</v>
      </c>
      <c r="I55" s="13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12">
        <v>116440.7</v>
      </c>
      <c r="I56" s="13"/>
      <c r="J56" s="5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12">
        <v>428987.01</v>
      </c>
      <c r="I57" s="13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12">
        <v>74416.009999999995</v>
      </c>
      <c r="I58" s="13"/>
    </row>
    <row r="59" spans="2:10" ht="12.75" customHeight="1">
      <c r="B59" s="7" t="s">
        <v>69</v>
      </c>
      <c r="C59" s="7"/>
      <c r="D59" s="7"/>
      <c r="E59" s="7"/>
      <c r="F59" s="7"/>
      <c r="G59" s="7"/>
      <c r="H59" s="7"/>
      <c r="I59" s="7"/>
    </row>
    <row r="60" spans="2:10" ht="12.75" customHeight="1">
      <c r="B60" s="8"/>
      <c r="C60" s="8"/>
      <c r="D60" s="8"/>
      <c r="E60" s="8"/>
      <c r="F60" s="8"/>
      <c r="G60" s="8"/>
      <c r="H60" s="8"/>
      <c r="I60" s="8"/>
    </row>
    <row r="61" spans="2:10" ht="12.75" customHeight="1">
      <c r="B61" s="6"/>
      <c r="C61" s="6"/>
      <c r="D61" s="6"/>
      <c r="E61" s="6"/>
      <c r="F61" s="6"/>
      <c r="G61" s="6"/>
      <c r="H61" s="6"/>
      <c r="I61" s="6"/>
    </row>
    <row r="62" spans="2:10" ht="12.75" customHeight="1">
      <c r="B62" s="6"/>
      <c r="C62" s="6"/>
      <c r="D62" s="6"/>
      <c r="E62" s="6"/>
      <c r="F62" s="6"/>
      <c r="G62" s="6"/>
      <c r="H62" s="6"/>
      <c r="I62" s="6"/>
    </row>
  </sheetData>
  <mergeCells count="109">
    <mergeCell ref="B12:G12"/>
    <mergeCell ref="H12:I12"/>
    <mergeCell ref="B14:G14"/>
    <mergeCell ref="H14:I14"/>
    <mergeCell ref="B15:G15"/>
    <mergeCell ref="H15:I15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9:I60"/>
    <mergeCell ref="B58:G58"/>
    <mergeCell ref="H58:I58"/>
    <mergeCell ref="B55:G55"/>
    <mergeCell ref="H55:I55"/>
    <mergeCell ref="B56:G56"/>
    <mergeCell ref="H56:I56"/>
    <mergeCell ref="B57:G57"/>
    <mergeCell ref="H57:I57"/>
  </mergeCells>
  <phoneticPr fontId="2" type="noConversion"/>
  <pageMargins left="0.75" right="0.75" top="1" bottom="1" header="0.5" footer="0.5"/>
  <pageSetup paperSize="9" scale="93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3601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3561.1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177814.91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2019-03-25T11:10:35Z</cp:lastPrinted>
  <dcterms:created xsi:type="dcterms:W3CDTF">2013-02-11T07:55:36Z</dcterms:created>
  <dcterms:modified xsi:type="dcterms:W3CDTF">2019-03-25T11:10:51Z</dcterms:modified>
</cp:coreProperties>
</file>