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<sst xmlns="http://schemas.openxmlformats.org/spreadsheetml/2006/main" count="76" uniqueCount="76">
  <si>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</si>
  <si>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</si>
  <si>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</si>
  <si>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</si>
  <si>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</si>
  <si>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</si>
  <si>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</si>
  <si>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</si>
  <si>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</si>
  <si>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</si>
  <si>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</si>
  <si>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</si>
  <si>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</si>
  <si>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10</t>
  </si>
  <si>
    <t>01.01.2018г.</t>
  </si>
  <si>
    <t>31.12.2018г.</t>
  </si>
  <si>
    <t>Шамматов И.Т.</t>
  </si>
  <si>
    <t>Query3</t>
  </si>
  <si>
    <t>1970</t>
  </si>
  <si>
    <t>9</t>
  </si>
  <si>
    <t>53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</si>
  <si>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</si>
  <si>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</si>
  <si>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</si>
  <si>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</si>
  <si>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козырьков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</si>
  <si>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</si>
  <si>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</si>
  <si>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</si>
  <si>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</si>
  <si>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</si>
  <si>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</si>
  <si>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</si>
  <si>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</si>
  <si>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</si>
  <si>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</si>
  <si>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</si>
  <si>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</si>
  <si>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</si>
  <si>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</si>
  <si>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</si>
  <si>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</si>
  <si>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</si>
  <si>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</si>
  <si>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</si>
  <si>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</si>
  <si>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</si>
  <si>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</si>
  <si>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</si>
  <si>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</si>
  <si>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</si>
  <si>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</si>
  <si>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</si>
  <si>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</si>
  <si>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</si>
  <si>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</si>
  <si>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</si>
  <si>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</si>
  <si>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</si>
  <si>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</si>
  <si>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</si>
  <si>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</si>
  <si>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</si>
  <si>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</si>
  <si>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</si>
  <si>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</si>
  <si>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</si>
  <si>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</si>
  <si>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</si>
  <si>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</si>
  <si>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</si>
  <si>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</si>
  <si>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</si>
  <si>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</si>
  <si>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В отчет стоимости содержания отсутствуют затраты за период с 01.06.2018г. по 31.12.2018г. по статье затрат - Техническое обслуживание лифтов - в связи с судебными разбирательствами. Данные затраты будут отражены в очет за 2019 год.</t>
  </si>
  <si>
    <t xml:space="preserve">      --Техническое обслуживание лифтов за период с 01.01.2018г по 31.05.2018г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</si>
</sst>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5"/>
  <sheetViews>
    <sheetView tabSelected="1" zoomScalePageLayoutView="0" workbookViewId="0" topLeftCell="A18">
      <selection activeCell="A66" sqref="A66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50390625" style="0" customWidth="1"/>
    <col min="9" max="9" width="6.1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10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17" t="str">
        <f>Query3_GODPOSTR</f>
        <v>1970</v>
      </c>
      <c r="I5" s="17"/>
    </row>
    <row r="6" spans="2:9" ht="12.75">
      <c r="B6" s="13" t="s">
        <v>6</v>
      </c>
      <c r="C6" s="13"/>
      <c r="D6" s="13"/>
      <c r="E6" s="13"/>
      <c r="F6" s="13"/>
      <c r="G6" s="13"/>
      <c r="H6" s="17">
        <f>Query3_TOTALAREA</f>
        <v>2197.8</v>
      </c>
      <c r="I6" s="17"/>
    </row>
    <row r="7" spans="2:9" ht="12.75">
      <c r="B7" s="14" t="s">
        <v>10</v>
      </c>
      <c r="C7" s="15"/>
      <c r="D7" s="15"/>
      <c r="E7" s="15"/>
      <c r="F7" s="15"/>
      <c r="G7" s="16"/>
      <c r="H7" s="17">
        <f>Query3_AREANEJIL</f>
        <v>107.3</v>
      </c>
      <c r="I7" s="17"/>
    </row>
    <row r="8" spans="2:9" ht="12.75">
      <c r="B8" s="13" t="s">
        <v>7</v>
      </c>
      <c r="C8" s="13"/>
      <c r="D8" s="13"/>
      <c r="E8" s="13"/>
      <c r="F8" s="13"/>
      <c r="G8" s="13"/>
      <c r="H8" s="17" t="str">
        <f>Query3_ETAG</f>
        <v>9</v>
      </c>
      <c r="I8" s="17"/>
    </row>
    <row r="9" spans="2:9" ht="12.75">
      <c r="B9" s="13" t="s">
        <v>8</v>
      </c>
      <c r="C9" s="13"/>
      <c r="D9" s="13"/>
      <c r="E9" s="13"/>
      <c r="F9" s="13"/>
      <c r="G9" s="13"/>
      <c r="H9" s="17" t="str">
        <f>Query3_KOLVOFLAT</f>
        <v>53</v>
      </c>
      <c r="I9" s="17"/>
    </row>
    <row r="10" spans="2:9" ht="12.75">
      <c r="B10" s="13" t="s">
        <v>9</v>
      </c>
      <c r="C10" s="13"/>
      <c r="D10" s="13"/>
      <c r="E10" s="13"/>
      <c r="F10" s="13"/>
      <c r="G10" s="13"/>
      <c r="H10" s="20">
        <f>Query4_SALDO</f>
        <v>-338253.11</v>
      </c>
      <c r="I10" s="20"/>
    </row>
    <row r="11" spans="2:9" ht="13.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43340.81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14088.06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4586.44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12857.19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11809.12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69403.73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9965.88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1862.37</v>
      </c>
      <c r="I19" s="9"/>
    </row>
    <row r="20" spans="2:9" ht="29.25" customHeight="1">
      <c r="B20" s="5" t="s">
        <v>30</v>
      </c>
      <c r="C20" s="6"/>
      <c r="D20" s="6"/>
      <c r="E20" s="6"/>
      <c r="F20" s="6"/>
      <c r="G20" s="7"/>
      <c r="H20" s="8">
        <v>10023.61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11260.08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36291.79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104063.7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2046.91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24221.65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1896.05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1497.84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1113.42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1311.26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9341.56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13559.32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16716.64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2629.6</v>
      </c>
      <c r="I33" s="9"/>
    </row>
    <row r="34" spans="2:9" ht="12.75" customHeight="1">
      <c r="B34" s="10" t="s">
        <v>75</v>
      </c>
      <c r="C34" s="11"/>
      <c r="D34" s="11"/>
      <c r="E34" s="11"/>
      <c r="F34" s="11"/>
      <c r="G34" s="12"/>
      <c r="H34" s="8">
        <v>25539.45</v>
      </c>
      <c r="I34" s="9"/>
    </row>
    <row r="35" spans="2:9" ht="12.75" customHeight="1">
      <c r="B35" s="5" t="s">
        <v>44</v>
      </c>
      <c r="C35" s="6"/>
      <c r="D35" s="6"/>
      <c r="E35" s="6"/>
      <c r="F35" s="6"/>
      <c r="G35" s="7"/>
      <c r="H35" s="8">
        <v>4190</v>
      </c>
      <c r="I35" s="9"/>
    </row>
    <row r="36" spans="2:9" ht="12.75" customHeight="1">
      <c r="B36" s="5" t="s">
        <v>45</v>
      </c>
      <c r="C36" s="6"/>
      <c r="D36" s="6"/>
      <c r="E36" s="6"/>
      <c r="F36" s="6"/>
      <c r="G36" s="7"/>
      <c r="H36" s="8">
        <v>50382.72</v>
      </c>
      <c r="I36" s="9"/>
    </row>
    <row r="37" spans="2:9" ht="12.75" customHeight="1">
      <c r="B37" s="5" t="s">
        <v>46</v>
      </c>
      <c r="C37" s="6"/>
      <c r="D37" s="6"/>
      <c r="E37" s="6"/>
      <c r="F37" s="6"/>
      <c r="G37" s="7"/>
      <c r="H37" s="8">
        <v>50382.72</v>
      </c>
      <c r="I37" s="9"/>
    </row>
    <row r="38" spans="2:9" ht="12.75" customHeight="1">
      <c r="B38" s="5" t="s">
        <v>47</v>
      </c>
      <c r="C38" s="6"/>
      <c r="D38" s="6"/>
      <c r="E38" s="6"/>
      <c r="F38" s="6"/>
      <c r="G38" s="7"/>
      <c r="H38" s="8">
        <v>94723.96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1486.28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37681.83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54769.57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786.28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4727.38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4727.38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16079.17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365.85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889.22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1239.8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12452.97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1131.33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29300.19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412021.66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486185.56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563928.36</v>
      </c>
      <c r="I54" s="9"/>
    </row>
    <row r="55" spans="2:9" ht="12.75" customHeight="1">
      <c r="B55" s="5" t="s">
        <v>64</v>
      </c>
      <c r="C55" s="6"/>
      <c r="D55" s="6"/>
      <c r="E55" s="6"/>
      <c r="F55" s="6"/>
      <c r="G55" s="7"/>
      <c r="H55" s="8">
        <v>562863.45</v>
      </c>
      <c r="I55" s="9"/>
    </row>
    <row r="56" spans="2:9" ht="12.75" customHeight="1">
      <c r="B56" s="5" t="s">
        <v>65</v>
      </c>
      <c r="C56" s="6"/>
      <c r="D56" s="6"/>
      <c r="E56" s="6"/>
      <c r="F56" s="6"/>
      <c r="G56" s="7"/>
      <c r="H56" s="8">
        <v>3802.74</v>
      </c>
      <c r="I56" s="9"/>
    </row>
    <row r="57" spans="2:9" ht="12.75" customHeight="1">
      <c r="B57" s="5" t="s">
        <v>66</v>
      </c>
      <c r="C57" s="6"/>
      <c r="D57" s="6"/>
      <c r="E57" s="6"/>
      <c r="F57" s="6"/>
      <c r="G57" s="7"/>
      <c r="H57" s="8">
        <v>3079.93</v>
      </c>
      <c r="I57" s="9"/>
    </row>
    <row r="58" spans="2:9" ht="12.75" customHeight="1">
      <c r="B58" s="5" t="s">
        <v>67</v>
      </c>
      <c r="C58" s="6"/>
      <c r="D58" s="6"/>
      <c r="E58" s="6"/>
      <c r="F58" s="6"/>
      <c r="G58" s="7"/>
      <c r="H58" s="8">
        <v>17962.22</v>
      </c>
      <c r="I58" s="9"/>
    </row>
    <row r="59" spans="2:9" ht="12.75" customHeight="1">
      <c r="B59" s="5" t="s">
        <v>68</v>
      </c>
      <c r="C59" s="6"/>
      <c r="D59" s="6"/>
      <c r="E59" s="6"/>
      <c r="F59" s="6"/>
      <c r="G59" s="7"/>
      <c r="H59" s="8">
        <v>23513.6</v>
      </c>
      <c r="I59" s="9"/>
    </row>
    <row r="60" spans="2:9" ht="12.75" customHeight="1">
      <c r="B60" s="5" t="s">
        <v>69</v>
      </c>
      <c r="C60" s="6"/>
      <c r="D60" s="6"/>
      <c r="E60" s="6"/>
      <c r="F60" s="6"/>
      <c r="G60" s="7"/>
      <c r="H60" s="8">
        <v>585693.32</v>
      </c>
      <c r="I60" s="9"/>
    </row>
    <row r="61" spans="2:9" ht="12.75" customHeight="1">
      <c r="B61" s="5" t="s">
        <v>70</v>
      </c>
      <c r="C61" s="6"/>
      <c r="D61" s="6"/>
      <c r="E61" s="6"/>
      <c r="F61" s="6"/>
      <c r="G61" s="7"/>
      <c r="H61" s="8">
        <v>589456.98</v>
      </c>
      <c r="I61" s="9"/>
    </row>
    <row r="62" spans="2:9" ht="12.75" customHeight="1">
      <c r="B62" s="5" t="s">
        <v>71</v>
      </c>
      <c r="C62" s="6"/>
      <c r="D62" s="6"/>
      <c r="E62" s="6"/>
      <c r="F62" s="6"/>
      <c r="G62" s="7"/>
      <c r="H62" s="8">
        <v>99507.76</v>
      </c>
      <c r="I62" s="9"/>
    </row>
    <row r="63" spans="2:9" ht="12.75" customHeight="1">
      <c r="B63" s="5" t="s">
        <v>72</v>
      </c>
      <c r="C63" s="6"/>
      <c r="D63" s="6"/>
      <c r="E63" s="6"/>
      <c r="F63" s="6"/>
      <c r="G63" s="7"/>
      <c r="H63" s="8">
        <v>445816.66</v>
      </c>
      <c r="I63" s="9"/>
    </row>
    <row r="64" spans="2:9" ht="12.75" customHeight="1">
      <c r="B64" s="5" t="s">
        <v>73</v>
      </c>
      <c r="C64" s="6"/>
      <c r="D64" s="6"/>
      <c r="E64" s="6"/>
      <c r="F64" s="6"/>
      <c r="G64" s="7"/>
      <c r="H64" s="8">
        <v>88201.89</v>
      </c>
      <c r="I64" s="9"/>
    </row>
    <row r="65" spans="2:9" ht="41.25" customHeight="1">
      <c r="B65" s="19" t="s">
        <v>74</v>
      </c>
      <c r="C65" s="19"/>
      <c r="D65" s="19"/>
      <c r="E65" s="19"/>
      <c r="F65" s="19"/>
      <c r="G65" s="19"/>
      <c r="H65" s="19"/>
      <c r="I65" s="19"/>
    </row>
  </sheetData>
  <sheetProtection/>
  <mergeCells count="121">
    <mergeCell ref="H5:I5"/>
    <mergeCell ref="B65:I65"/>
    <mergeCell ref="B10:G10"/>
    <mergeCell ref="H6:I6"/>
    <mergeCell ref="H8:I8"/>
    <mergeCell ref="H9:I9"/>
    <mergeCell ref="H10:I10"/>
    <mergeCell ref="B5:G5"/>
    <mergeCell ref="B6:G6"/>
    <mergeCell ref="B8:G8"/>
    <mergeCell ref="B11:G11"/>
    <mergeCell ref="H11:I11"/>
    <mergeCell ref="H13:I13"/>
    <mergeCell ref="B9:G9"/>
    <mergeCell ref="B7:G7"/>
    <mergeCell ref="H7:I7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B30:G30"/>
    <mergeCell ref="H30:I30"/>
    <mergeCell ref="B25:G25"/>
    <mergeCell ref="H25:I25"/>
    <mergeCell ref="B26:G26"/>
    <mergeCell ref="B29:G29"/>
    <mergeCell ref="H29:I29"/>
    <mergeCell ref="H21:I21"/>
    <mergeCell ref="B22:G22"/>
    <mergeCell ref="H22:I22"/>
    <mergeCell ref="B23:G23"/>
    <mergeCell ref="H23:I23"/>
    <mergeCell ref="H26:I26"/>
    <mergeCell ref="B27:G27"/>
    <mergeCell ref="H27:I27"/>
    <mergeCell ref="B28:G28"/>
    <mergeCell ref="H28:I28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3:G43"/>
    <mergeCell ref="H43:I43"/>
    <mergeCell ref="B44:G44"/>
    <mergeCell ref="H44:I44"/>
    <mergeCell ref="B40:G40"/>
    <mergeCell ref="H40:I40"/>
    <mergeCell ref="B41:G41"/>
    <mergeCell ref="H41:I41"/>
    <mergeCell ref="B53:G53"/>
    <mergeCell ref="H53:I53"/>
    <mergeCell ref="B48:G48"/>
    <mergeCell ref="H48:I48"/>
    <mergeCell ref="B49:G49"/>
    <mergeCell ref="H49:I49"/>
    <mergeCell ref="B52:G52"/>
    <mergeCell ref="H52:I52"/>
    <mergeCell ref="B45:G45"/>
    <mergeCell ref="H45:I45"/>
    <mergeCell ref="B46:G46"/>
    <mergeCell ref="H46:I46"/>
    <mergeCell ref="B47:G47"/>
    <mergeCell ref="H47:I47"/>
    <mergeCell ref="B50:G50"/>
    <mergeCell ref="H50:I50"/>
    <mergeCell ref="B51:G51"/>
    <mergeCell ref="H51:I51"/>
    <mergeCell ref="B56:G56"/>
    <mergeCell ref="H56:I56"/>
    <mergeCell ref="B57:G57"/>
    <mergeCell ref="H57:I57"/>
    <mergeCell ref="B54:G54"/>
    <mergeCell ref="H54:I54"/>
    <mergeCell ref="B55:G55"/>
    <mergeCell ref="H55:I55"/>
    <mergeCell ref="B64:G64"/>
    <mergeCell ref="H64:I64"/>
    <mergeCell ref="B60:G60"/>
    <mergeCell ref="H60:I60"/>
    <mergeCell ref="B61:G61"/>
    <mergeCell ref="H61:I61"/>
    <mergeCell ref="B62:G62"/>
    <mergeCell ref="H62:I62"/>
    <mergeCell ref="B63:G63"/>
    <mergeCell ref="H63:I63"/>
    <mergeCell ref="B58:G58"/>
    <mergeCell ref="H58:I58"/>
    <mergeCell ref="B59:G59"/>
    <mergeCell ref="H59:I59"/>
  </mergeCells>
  <printOptions/>
  <pageMargins left="0.75" right="0.21" top="0.16" bottom="0.18" header="0.19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4605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2197.8</v>
      </c>
      <c r="D7" s="3" t="s">
        <v>19</v>
      </c>
      <c r="E7" s="3" t="s">
        <v>20</v>
      </c>
      <c r="F7">
        <v>107.3</v>
      </c>
    </row>
    <row r="8" spans="1:2" ht="12.75">
      <c r="A8" t="s">
        <v>21</v>
      </c>
      <c r="B8">
        <v>-338253.11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2019-03-20T16:45:14Z</cp:lastPrinted>
  <dcterms:created xsi:type="dcterms:W3CDTF">2013-02-11T07:55:36Z</dcterms:created>
  <dcterms:modified xsi:type="dcterms:W3CDTF">2019-03-20T16:45:18Z</dcterms:modified>
  <cp:category/>
  <cp:version/>
  <cp:contentType/>
  <cp:contentStatus/>
</cp:coreProperties>
</file>