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XLR_NoRangeSheet" sheetId="2" state="veryHidden" r:id="rId2"/>
  </sheets>
  <definedNames>
    <definedName name="Query1">'Лист1'!$A$12:$I$50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<sst xmlns="http://schemas.openxmlformats.org/spreadsheetml/2006/main" count="61" uniqueCount="61">
  <si>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</si>
  <si>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</si>
  <si>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</si>
  <si>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</si>
  <si>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</si>
  <si>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</si>
  <si>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</si>
  <si>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</si>
  <si>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</si>
  <si>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</si>
  <si>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</si>
  <si>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</si>
  <si>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</si>
  <si>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ул.Кольцевая, 142</t>
  </si>
  <si>
    <t>01.01.2018г.</t>
  </si>
  <si>
    <t>31.12.2018г.</t>
  </si>
  <si>
    <t>Шамматов И.Т.</t>
  </si>
  <si>
    <t>Query3</t>
  </si>
  <si>
    <t>1958</t>
  </si>
  <si>
    <t>2</t>
  </si>
  <si>
    <t>16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</si>
  <si>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</si>
  <si>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</si>
  <si>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</si>
  <si>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</si>
  <si>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вентканалов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</si>
  <si>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</si>
  <si>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</si>
  <si>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</si>
  <si>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</si>
  <si>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</si>
  <si>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</si>
  <si>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</si>
  <si>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</si>
  <si>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</si>
  <si>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</si>
  <si>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</si>
  <si>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</si>
  <si>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</si>
  <si>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</si>
  <si>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</si>
  <si>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</si>
  <si>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</si>
  <si>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уборке придомовой территории (ручная)</t>
  </si>
  <si>
    <t xml:space="preserve">   --Талоны на вывоз мусора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</si>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</sst>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" fontId="0" fillId="0" borderId="13" xfId="0" applyNumberForma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I50"/>
  <sheetViews>
    <sheetView tabSelected="1" zoomScalePageLayoutView="0" workbookViewId="0" topLeftCell="A1">
      <selection activeCell="A52" sqref="A52:IV5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50390625" style="0" customWidth="1"/>
    <col min="9" max="9" width="5.625" style="0" customWidth="1"/>
  </cols>
  <sheetData>
    <row r="1" ht="13.5">
      <c r="C1" s="1" t="s">
        <v>0</v>
      </c>
    </row>
    <row r="2" ht="13.5">
      <c r="C2" s="1" t="str">
        <f>Query2_BLDNNAME</f>
        <v>ул.Кольцевая, 142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16" t="s">
        <v>5</v>
      </c>
      <c r="C5" s="16"/>
      <c r="D5" s="16"/>
      <c r="E5" s="16"/>
      <c r="F5" s="16"/>
      <c r="G5" s="16"/>
      <c r="H5" s="12" t="str">
        <f>Query3_GODPOSTR</f>
        <v>1958</v>
      </c>
      <c r="I5" s="12"/>
    </row>
    <row r="6" spans="2:9" ht="12.75">
      <c r="B6" s="16" t="s">
        <v>6</v>
      </c>
      <c r="C6" s="16"/>
      <c r="D6" s="16"/>
      <c r="E6" s="16"/>
      <c r="F6" s="16"/>
      <c r="G6" s="16"/>
      <c r="H6" s="12">
        <f>Query3_TOTALAREA</f>
        <v>571.3</v>
      </c>
      <c r="I6" s="12"/>
    </row>
    <row r="7" spans="2:9" ht="12.75">
      <c r="B7" s="13" t="s">
        <v>10</v>
      </c>
      <c r="C7" s="14"/>
      <c r="D7" s="14"/>
      <c r="E7" s="14"/>
      <c r="F7" s="14"/>
      <c r="G7" s="15"/>
      <c r="H7" s="12">
        <f>Query3_AREANEJIL</f>
        <v>0</v>
      </c>
      <c r="I7" s="12"/>
    </row>
    <row r="8" spans="2:9" ht="12.75">
      <c r="B8" s="16" t="s">
        <v>7</v>
      </c>
      <c r="C8" s="16"/>
      <c r="D8" s="16"/>
      <c r="E8" s="16"/>
      <c r="F8" s="16"/>
      <c r="G8" s="16"/>
      <c r="H8" s="12" t="str">
        <f>Query3_ETAG</f>
        <v>2</v>
      </c>
      <c r="I8" s="12"/>
    </row>
    <row r="9" spans="2:9" ht="12.75">
      <c r="B9" s="16" t="s">
        <v>8</v>
      </c>
      <c r="C9" s="16"/>
      <c r="D9" s="16"/>
      <c r="E9" s="16"/>
      <c r="F9" s="16"/>
      <c r="G9" s="16"/>
      <c r="H9" s="12" t="str">
        <f>Query3_KOLVOFLAT</f>
        <v>16</v>
      </c>
      <c r="I9" s="12"/>
    </row>
    <row r="10" spans="2:9" ht="12.75">
      <c r="B10" s="16" t="s">
        <v>9</v>
      </c>
      <c r="C10" s="16"/>
      <c r="D10" s="16"/>
      <c r="E10" s="16"/>
      <c r="F10" s="16"/>
      <c r="G10" s="16"/>
      <c r="H10" s="17">
        <f>Query4_SALDO</f>
        <v>-268932.08</v>
      </c>
      <c r="I10" s="17"/>
    </row>
    <row r="11" spans="2:9" ht="13.5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28535.01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4874.66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1004.15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22656.2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50058.88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2481.24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15285.47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28316.48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3975.69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17064.59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519.92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6152.3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121.65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945.6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2404.81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1990.8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4246.03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683.48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13156.08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13156.08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25593.96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25278.24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315.72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3726.56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123.72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3458.78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144.06</v>
      </c>
      <c r="I38" s="9"/>
    </row>
    <row r="39" spans="2:9" ht="12.75" customHeight="1">
      <c r="B39" s="10" t="s">
        <v>60</v>
      </c>
      <c r="C39" s="6"/>
      <c r="D39" s="6"/>
      <c r="E39" s="6"/>
      <c r="F39" s="6"/>
      <c r="G39" s="7"/>
      <c r="H39" s="8">
        <v>4494.04</v>
      </c>
      <c r="I39" s="9"/>
    </row>
    <row r="40" spans="2:9" ht="12.75" customHeight="1">
      <c r="B40" s="5" t="s">
        <v>49</v>
      </c>
      <c r="C40" s="6"/>
      <c r="D40" s="6"/>
      <c r="E40" s="6"/>
      <c r="F40" s="6"/>
      <c r="G40" s="7"/>
      <c r="H40" s="8">
        <v>142629.12</v>
      </c>
      <c r="I40" s="9"/>
    </row>
    <row r="41" spans="2:9" ht="12.75" customHeight="1">
      <c r="B41" s="5" t="s">
        <v>50</v>
      </c>
      <c r="C41" s="6"/>
      <c r="D41" s="6"/>
      <c r="E41" s="6"/>
      <c r="F41" s="6"/>
      <c r="G41" s="7"/>
      <c r="H41" s="8">
        <v>168302.36</v>
      </c>
      <c r="I41" s="9"/>
    </row>
    <row r="42" spans="2:9" ht="12.75" customHeight="1">
      <c r="B42" s="5" t="s">
        <v>51</v>
      </c>
      <c r="C42" s="6"/>
      <c r="D42" s="6"/>
      <c r="E42" s="6"/>
      <c r="F42" s="6"/>
      <c r="G42" s="7"/>
      <c r="H42" s="8">
        <v>101325.48</v>
      </c>
      <c r="I42" s="9"/>
    </row>
    <row r="43" spans="2:9" ht="12.75" customHeight="1">
      <c r="B43" s="5" t="s">
        <v>52</v>
      </c>
      <c r="C43" s="6"/>
      <c r="D43" s="6"/>
      <c r="E43" s="6"/>
      <c r="F43" s="6"/>
      <c r="G43" s="7"/>
      <c r="H43" s="8">
        <v>109263.58</v>
      </c>
      <c r="I43" s="9"/>
    </row>
    <row r="44" spans="2:9" ht="12.75" customHeight="1">
      <c r="B44" s="5" t="s">
        <v>53</v>
      </c>
      <c r="C44" s="6"/>
      <c r="D44" s="6"/>
      <c r="E44" s="6"/>
      <c r="F44" s="6"/>
      <c r="G44" s="7"/>
      <c r="H44" s="8">
        <v>1942.5</v>
      </c>
      <c r="I44" s="9"/>
    </row>
    <row r="45" spans="2:9" ht="12.75" customHeight="1">
      <c r="B45" s="5" t="s">
        <v>54</v>
      </c>
      <c r="C45" s="6"/>
      <c r="D45" s="6"/>
      <c r="E45" s="6"/>
      <c r="F45" s="6"/>
      <c r="G45" s="7"/>
      <c r="H45" s="8">
        <v>1115.64</v>
      </c>
      <c r="I45" s="9"/>
    </row>
    <row r="46" spans="2:9" ht="12.75" customHeight="1">
      <c r="B46" s="5" t="s">
        <v>55</v>
      </c>
      <c r="C46" s="6"/>
      <c r="D46" s="6"/>
      <c r="E46" s="6"/>
      <c r="F46" s="6"/>
      <c r="G46" s="7"/>
      <c r="H46" s="8">
        <v>103267.98</v>
      </c>
      <c r="I46" s="9"/>
    </row>
    <row r="47" spans="2:9" ht="12.75" customHeight="1">
      <c r="B47" s="5" t="s">
        <v>56</v>
      </c>
      <c r="C47" s="6"/>
      <c r="D47" s="6"/>
      <c r="E47" s="6"/>
      <c r="F47" s="6"/>
      <c r="G47" s="7"/>
      <c r="H47" s="8">
        <v>110379.22</v>
      </c>
      <c r="I47" s="9"/>
    </row>
    <row r="48" spans="2:9" ht="12.75" customHeight="1">
      <c r="B48" s="5" t="s">
        <v>57</v>
      </c>
      <c r="C48" s="6"/>
      <c r="D48" s="6"/>
      <c r="E48" s="6"/>
      <c r="F48" s="6"/>
      <c r="G48" s="7"/>
      <c r="H48" s="8">
        <v>-65034.38</v>
      </c>
      <c r="I48" s="9"/>
    </row>
    <row r="49" spans="2:9" ht="12.75" customHeight="1">
      <c r="B49" s="5" t="s">
        <v>58</v>
      </c>
      <c r="C49" s="6"/>
      <c r="D49" s="6"/>
      <c r="E49" s="6"/>
      <c r="F49" s="6"/>
      <c r="G49" s="7"/>
      <c r="H49" s="8">
        <v>15519.02</v>
      </c>
      <c r="I49" s="9"/>
    </row>
    <row r="50" spans="2:9" ht="12.75" customHeight="1">
      <c r="B50" s="5" t="s">
        <v>59</v>
      </c>
      <c r="C50" s="6"/>
      <c r="D50" s="6"/>
      <c r="E50" s="6"/>
      <c r="F50" s="6"/>
      <c r="G50" s="7"/>
      <c r="H50" s="8">
        <v>15519.02</v>
      </c>
      <c r="I50" s="9"/>
    </row>
  </sheetData>
  <sheetProtection/>
  <mergeCells count="92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H14:I14"/>
    <mergeCell ref="B15:G15"/>
    <mergeCell ref="H15:I15"/>
    <mergeCell ref="B16:G16"/>
    <mergeCell ref="H16:I16"/>
    <mergeCell ref="B17:G17"/>
    <mergeCell ref="B13:G13"/>
    <mergeCell ref="B12:G12"/>
    <mergeCell ref="H12:I12"/>
    <mergeCell ref="B14:G14"/>
    <mergeCell ref="H20:I20"/>
    <mergeCell ref="B21:G21"/>
    <mergeCell ref="H21:I21"/>
    <mergeCell ref="B22:G22"/>
    <mergeCell ref="H22:I22"/>
    <mergeCell ref="B11:G11"/>
    <mergeCell ref="H11:I11"/>
    <mergeCell ref="H13:I13"/>
    <mergeCell ref="H17:I17"/>
    <mergeCell ref="B18:G18"/>
    <mergeCell ref="H18:I18"/>
    <mergeCell ref="B19:G19"/>
    <mergeCell ref="H19:I19"/>
    <mergeCell ref="B20:G20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50:G50"/>
    <mergeCell ref="H50:I50"/>
    <mergeCell ref="B48:G48"/>
    <mergeCell ref="H48:I48"/>
    <mergeCell ref="B49:G49"/>
    <mergeCell ref="H49:I49"/>
  </mergeCells>
  <printOptions/>
  <pageMargins left="0.7480314960629921" right="0" top="0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4511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571.3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-268932.08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2019-03-17T04:39:54Z</cp:lastPrinted>
  <dcterms:created xsi:type="dcterms:W3CDTF">2013-02-11T07:55:36Z</dcterms:created>
  <dcterms:modified xsi:type="dcterms:W3CDTF">2019-03-17T06:08:57Z</dcterms:modified>
  <cp:category/>
  <cp:version/>
  <cp:contentType/>
  <cp:contentStatus/>
</cp:coreProperties>
</file>