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8" windowWidth="19992" windowHeight="9972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'Лист1'!$A$12:$I$66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<sst xmlns="http://schemas.openxmlformats.org/spreadsheetml/2006/main" count="79" uniqueCount="79">
  <si>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</si>
  <si>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</si>
  <si>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</si>
  <si>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</si>
  <si>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</si>
  <si>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</si>
  <si>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</si>
  <si>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</si>
  <si>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</si>
  <si>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</si>
  <si>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</si>
  <si>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</si>
  <si>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</si>
  <si>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ул.Машиностроителей, 7</t>
  </si>
  <si>
    <t>01.01.2018г.</t>
  </si>
  <si>
    <t>31.12.2018г.</t>
  </si>
  <si>
    <t>Шамматов И.Т.</t>
  </si>
  <si>
    <t>Query3</t>
  </si>
  <si>
    <t>2002</t>
  </si>
  <si>
    <t>12</t>
  </si>
  <si>
    <t>66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</si>
  <si>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</si>
  <si>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</si>
  <si>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</si>
  <si>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--Обслуживание нас.установок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</si>
  <si>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</si>
  <si>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</si>
  <si>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</si>
  <si>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</si>
  <si>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</si>
  <si>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</si>
  <si>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</si>
  <si>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</si>
  <si>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--Автоуслуги по вывозу КГМ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</si>
  <si>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</si>
  <si>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</si>
  <si>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</si>
  <si>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--Замена термопреобразователей</t>
  </si>
  <si>
    <t xml:space="preserve">   --Обследование вентканалов</t>
  </si>
  <si>
    <t xml:space="preserve">   --Обслуживание ИТП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</si>
  <si>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</si>
  <si>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</si>
  <si>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</si>
  <si>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</si>
  <si>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 xml:space="preserve">   --Техническое обслуживание АППЗ и ДУ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</si>
  <si>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</si>
  <si>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</si>
  <si>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</si>
  <si>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</si>
  <si>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</si>
  <si>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</si>
  <si>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</si>
  <si>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</si>
  <si>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 xml:space="preserve">   --Талоны на вывоз мусора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</si>
  <si>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</si>
  <si>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</si>
  <si>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</si>
  <si>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</si>
  <si>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</si>
  <si>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</si>
  <si>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</si>
  <si>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</si>
  <si>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</si>
  <si>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</si>
  <si>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</si>
  <si>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</si>
  <si>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</si>
  <si>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</si>
  <si>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</si>
  <si>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</si>
  <si>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</si>
  <si>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</si>
  <si>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</si>
  <si>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</si>
  <si>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</si>
  <si>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</si>
  <si>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Прим.: В отчет стоимости содержания отсутствуют затраты за период с 01.06.2018г. по 31.12.2018г. по статье затрат - Техническое обслуживание лифтов - в связи с судебными разбирательствами. Данные затраты будут отражены в очет за 2019 год.</t>
  </si>
  <si>
    <t>Прим.: Остаток денежных средств на 2019 год в сумме 503 тыс.рублей будет направлен на ремонт конструктивных элементов мкд и инженерного оборудования мкд</t>
  </si>
  <si>
    <t xml:space="preserve">      --Техническое обслуживание лифтов за период с 01.01.2018г по 31.05.2018г     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</si>
</sst>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00"/>
    <numFmt numFmtId="183" formatCode="0.000000"/>
    <numFmt numFmtId="184" formatCode="0.00000"/>
    <numFmt numFmtId="185" formatCode="0.0000"/>
  </numFmts>
  <fonts count="21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3" fillId="0" borderId="0" xfId="0" applyFont="1" applyFill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9"/>
  <sheetViews>
    <sheetView tabSelected="1" zoomScalePageLayoutView="0" workbookViewId="0" topLeftCell="A1">
      <selection activeCell="B72" sqref="B7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9.875" style="0" customWidth="1"/>
    <col min="9" max="9" width="4.125" style="0" customWidth="1"/>
  </cols>
  <sheetData>
    <row r="1" ht="13.5">
      <c r="C1" s="1" t="s">
        <v>0</v>
      </c>
    </row>
    <row r="2" ht="13.5">
      <c r="C2" s="1" t="str">
        <f>Query2_BLDNNAME</f>
        <v>ул.Машиностроителей, 7</v>
      </c>
    </row>
    <row r="3" spans="3:8" ht="13.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3:8" ht="13.5">
      <c r="C4" s="1"/>
      <c r="E4" s="1"/>
      <c r="F4" s="1"/>
      <c r="G4" s="1"/>
      <c r="H4" s="1"/>
    </row>
    <row r="5" spans="2:9" ht="12.75">
      <c r="B5" s="10" t="s">
        <v>5</v>
      </c>
      <c r="C5" s="10"/>
      <c r="D5" s="10"/>
      <c r="E5" s="10"/>
      <c r="F5" s="10"/>
      <c r="G5" s="10"/>
      <c r="H5" s="6" t="str">
        <f>Query3_GODPOSTR</f>
        <v>2002</v>
      </c>
      <c r="I5" s="6"/>
    </row>
    <row r="6" spans="2:9" ht="12.75">
      <c r="B6" s="10" t="s">
        <v>6</v>
      </c>
      <c r="C6" s="10"/>
      <c r="D6" s="10"/>
      <c r="E6" s="10"/>
      <c r="F6" s="10"/>
      <c r="G6" s="10"/>
      <c r="H6" s="6">
        <f>Query3_TOTALAREA</f>
        <v>4832.8</v>
      </c>
      <c r="I6" s="6"/>
    </row>
    <row r="7" spans="2:9" ht="12.75">
      <c r="B7" s="17" t="s">
        <v>10</v>
      </c>
      <c r="C7" s="18"/>
      <c r="D7" s="18"/>
      <c r="E7" s="18"/>
      <c r="F7" s="18"/>
      <c r="G7" s="19"/>
      <c r="H7" s="6">
        <f>Query3_AREANEJIL</f>
        <v>489</v>
      </c>
      <c r="I7" s="6"/>
    </row>
    <row r="8" spans="2:9" ht="12.75">
      <c r="B8" s="10" t="s">
        <v>7</v>
      </c>
      <c r="C8" s="10"/>
      <c r="D8" s="10"/>
      <c r="E8" s="10"/>
      <c r="F8" s="10"/>
      <c r="G8" s="10"/>
      <c r="H8" s="6" t="str">
        <f>Query3_ETAG</f>
        <v>12</v>
      </c>
      <c r="I8" s="6"/>
    </row>
    <row r="9" spans="2:9" ht="12.75">
      <c r="B9" s="10" t="s">
        <v>8</v>
      </c>
      <c r="C9" s="10"/>
      <c r="D9" s="10"/>
      <c r="E9" s="10"/>
      <c r="F9" s="10"/>
      <c r="G9" s="10"/>
      <c r="H9" s="6" t="str">
        <f>Query3_KOLVOFLAT</f>
        <v>66</v>
      </c>
      <c r="I9" s="6"/>
    </row>
    <row r="10" spans="2:9" ht="12.75">
      <c r="B10" s="10" t="s">
        <v>9</v>
      </c>
      <c r="C10" s="10"/>
      <c r="D10" s="10"/>
      <c r="E10" s="10"/>
      <c r="F10" s="10"/>
      <c r="G10" s="10"/>
      <c r="H10" s="9">
        <f>Query4_SALDO</f>
        <v>447166.32</v>
      </c>
      <c r="I10" s="9"/>
    </row>
    <row r="11" spans="2:9" ht="13.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60799.82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13312.78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36205.68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11281.36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155630.52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23003.52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3144.16</v>
      </c>
      <c r="I18" s="13"/>
    </row>
    <row r="19" spans="2:9" ht="25.5" customHeight="1">
      <c r="B19" s="14" t="s">
        <v>29</v>
      </c>
      <c r="C19" s="15"/>
      <c r="D19" s="15"/>
      <c r="E19" s="15"/>
      <c r="F19" s="15"/>
      <c r="G19" s="16"/>
      <c r="H19" s="12">
        <v>50164.73</v>
      </c>
      <c r="I19" s="13"/>
    </row>
    <row r="20" spans="2:9" ht="12.75" customHeight="1">
      <c r="B20" s="14" t="s">
        <v>30</v>
      </c>
      <c r="C20" s="15"/>
      <c r="D20" s="15"/>
      <c r="E20" s="15"/>
      <c r="F20" s="15"/>
      <c r="G20" s="16"/>
      <c r="H20" s="12">
        <v>69465</v>
      </c>
      <c r="I20" s="13"/>
    </row>
    <row r="21" spans="2:9" ht="12.75" customHeight="1">
      <c r="B21" s="14" t="s">
        <v>31</v>
      </c>
      <c r="C21" s="15"/>
      <c r="D21" s="15"/>
      <c r="E21" s="15"/>
      <c r="F21" s="15"/>
      <c r="G21" s="16"/>
      <c r="H21" s="12">
        <v>9853.11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296541.8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2497.23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29550.4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3262.4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1572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2533.9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2083.01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61573.8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38019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6341.83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20394.27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5717.36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35232.6</v>
      </c>
      <c r="I34" s="13"/>
    </row>
    <row r="35" spans="2:9" ht="12.75" customHeight="1">
      <c r="B35" s="20" t="s">
        <v>78</v>
      </c>
      <c r="C35" s="21"/>
      <c r="D35" s="21"/>
      <c r="E35" s="21"/>
      <c r="F35" s="21"/>
      <c r="G35" s="22"/>
      <c r="H35" s="12">
        <v>79384</v>
      </c>
      <c r="I35" s="13"/>
    </row>
    <row r="36" spans="2:9" ht="12.75" customHeight="1">
      <c r="B36" s="14" t="s">
        <v>45</v>
      </c>
      <c r="C36" s="15"/>
      <c r="D36" s="15"/>
      <c r="E36" s="15"/>
      <c r="F36" s="15"/>
      <c r="G36" s="16"/>
      <c r="H36" s="12">
        <v>8380</v>
      </c>
      <c r="I36" s="13"/>
    </row>
    <row r="37" spans="2:9" ht="12.75" customHeight="1">
      <c r="B37" s="14" t="s">
        <v>46</v>
      </c>
      <c r="C37" s="15"/>
      <c r="D37" s="15"/>
      <c r="E37" s="15"/>
      <c r="F37" s="15"/>
      <c r="G37" s="16"/>
      <c r="H37" s="12">
        <v>110767.78</v>
      </c>
      <c r="I37" s="13"/>
    </row>
    <row r="38" spans="2:9" ht="12.75" customHeight="1">
      <c r="B38" s="14" t="s">
        <v>47</v>
      </c>
      <c r="C38" s="15"/>
      <c r="D38" s="15"/>
      <c r="E38" s="15"/>
      <c r="F38" s="15"/>
      <c r="G38" s="16"/>
      <c r="H38" s="12">
        <v>110767.78</v>
      </c>
      <c r="I38" s="13"/>
    </row>
    <row r="39" spans="2:9" ht="12.75" customHeight="1">
      <c r="B39" s="14" t="s">
        <v>48</v>
      </c>
      <c r="C39" s="15"/>
      <c r="D39" s="15"/>
      <c r="E39" s="15"/>
      <c r="F39" s="15"/>
      <c r="G39" s="16"/>
      <c r="H39" s="12">
        <v>185746.72</v>
      </c>
      <c r="I39" s="13"/>
    </row>
    <row r="40" spans="2:9" ht="12.75" customHeight="1">
      <c r="B40" s="14" t="s">
        <v>49</v>
      </c>
      <c r="C40" s="15"/>
      <c r="D40" s="15"/>
      <c r="E40" s="15"/>
      <c r="F40" s="15"/>
      <c r="G40" s="16"/>
      <c r="H40" s="12">
        <v>4221.17</v>
      </c>
      <c r="I40" s="13"/>
    </row>
    <row r="41" spans="2:9" ht="12.75" customHeight="1">
      <c r="B41" s="14" t="s">
        <v>50</v>
      </c>
      <c r="C41" s="15"/>
      <c r="D41" s="15"/>
      <c r="E41" s="15"/>
      <c r="F41" s="15"/>
      <c r="G41" s="16"/>
      <c r="H41" s="12">
        <v>44623.24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24436.86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110592.35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1873.1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2664.41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2664.41</v>
      </c>
      <c r="I46" s="13"/>
    </row>
    <row r="47" spans="2:9" ht="12.75" customHeight="1">
      <c r="B47" s="14" t="s">
        <v>56</v>
      </c>
      <c r="C47" s="15"/>
      <c r="D47" s="15"/>
      <c r="E47" s="15"/>
      <c r="F47" s="15"/>
      <c r="G47" s="16"/>
      <c r="H47" s="12">
        <v>21776.88</v>
      </c>
      <c r="I47" s="13"/>
    </row>
    <row r="48" spans="2:9" ht="12.75" customHeight="1">
      <c r="B48" s="14" t="s">
        <v>57</v>
      </c>
      <c r="C48" s="15"/>
      <c r="D48" s="15"/>
      <c r="E48" s="15"/>
      <c r="F48" s="15"/>
      <c r="G48" s="16"/>
      <c r="H48" s="12">
        <v>731.7</v>
      </c>
      <c r="I48" s="13"/>
    </row>
    <row r="49" spans="2:9" ht="12.75" customHeight="1">
      <c r="B49" s="14" t="s">
        <v>58</v>
      </c>
      <c r="C49" s="15"/>
      <c r="D49" s="15"/>
      <c r="E49" s="15"/>
      <c r="F49" s="15"/>
      <c r="G49" s="16"/>
      <c r="H49" s="12">
        <v>1016.82</v>
      </c>
      <c r="I49" s="13"/>
    </row>
    <row r="50" spans="2:9" ht="12.75" customHeight="1">
      <c r="B50" s="14" t="s">
        <v>59</v>
      </c>
      <c r="C50" s="15"/>
      <c r="D50" s="15"/>
      <c r="E50" s="15"/>
      <c r="F50" s="15"/>
      <c r="G50" s="16"/>
      <c r="H50" s="12">
        <v>973.67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16789.5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2265.19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67592.81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901520.74</v>
      </c>
      <c r="I54" s="13"/>
    </row>
    <row r="55" spans="2:9" ht="12.75" customHeight="1">
      <c r="B55" s="14" t="s">
        <v>64</v>
      </c>
      <c r="C55" s="15"/>
      <c r="D55" s="15"/>
      <c r="E55" s="15"/>
      <c r="F55" s="15"/>
      <c r="G55" s="16"/>
      <c r="H55" s="12">
        <v>1063794.47</v>
      </c>
      <c r="I55" s="13"/>
    </row>
    <row r="56" spans="2:9" ht="12.75" customHeight="1">
      <c r="B56" s="14" t="s">
        <v>65</v>
      </c>
      <c r="C56" s="15"/>
      <c r="D56" s="15"/>
      <c r="E56" s="15"/>
      <c r="F56" s="15"/>
      <c r="G56" s="16"/>
      <c r="H56" s="12">
        <v>1108753.05</v>
      </c>
      <c r="I56" s="13"/>
    </row>
    <row r="57" spans="2:9" ht="12.75" customHeight="1">
      <c r="B57" s="14" t="s">
        <v>66</v>
      </c>
      <c r="C57" s="15"/>
      <c r="D57" s="15"/>
      <c r="E57" s="15"/>
      <c r="F57" s="15"/>
      <c r="G57" s="16"/>
      <c r="H57" s="12">
        <v>1219878.6</v>
      </c>
      <c r="I57" s="13"/>
    </row>
    <row r="58" spans="2:9" ht="12.75" customHeight="1">
      <c r="B58" s="14" t="s">
        <v>67</v>
      </c>
      <c r="C58" s="15"/>
      <c r="D58" s="15"/>
      <c r="E58" s="15"/>
      <c r="F58" s="15"/>
      <c r="G58" s="16"/>
      <c r="H58" s="12">
        <v>4162.74</v>
      </c>
      <c r="I58" s="13"/>
    </row>
    <row r="59" spans="2:9" ht="12.75" customHeight="1">
      <c r="B59" s="14" t="s">
        <v>68</v>
      </c>
      <c r="C59" s="15"/>
      <c r="D59" s="15"/>
      <c r="E59" s="15"/>
      <c r="F59" s="15"/>
      <c r="G59" s="16"/>
      <c r="H59" s="12">
        <v>3440.05</v>
      </c>
      <c r="I59" s="13"/>
    </row>
    <row r="60" spans="2:9" ht="12.75" customHeight="1">
      <c r="B60" s="14" t="s">
        <v>69</v>
      </c>
      <c r="C60" s="15"/>
      <c r="D60" s="15"/>
      <c r="E60" s="15"/>
      <c r="F60" s="15"/>
      <c r="G60" s="16"/>
      <c r="H60" s="12">
        <v>77137.44</v>
      </c>
      <c r="I60" s="13"/>
    </row>
    <row r="61" spans="2:9" ht="12.75" customHeight="1">
      <c r="B61" s="14" t="s">
        <v>70</v>
      </c>
      <c r="C61" s="15"/>
      <c r="D61" s="15"/>
      <c r="E61" s="15"/>
      <c r="F61" s="15"/>
      <c r="G61" s="16"/>
      <c r="H61" s="12">
        <v>85915.4</v>
      </c>
      <c r="I61" s="13"/>
    </row>
    <row r="62" spans="2:9" ht="12.75" customHeight="1">
      <c r="B62" s="14" t="s">
        <v>71</v>
      </c>
      <c r="C62" s="15"/>
      <c r="D62" s="15"/>
      <c r="E62" s="15"/>
      <c r="F62" s="15"/>
      <c r="G62" s="16"/>
      <c r="H62" s="12">
        <v>1190053.23</v>
      </c>
      <c r="I62" s="13"/>
    </row>
    <row r="63" spans="2:9" ht="12.75" customHeight="1">
      <c r="B63" s="14" t="s">
        <v>72</v>
      </c>
      <c r="C63" s="15"/>
      <c r="D63" s="15"/>
      <c r="E63" s="15"/>
      <c r="F63" s="15"/>
      <c r="G63" s="16"/>
      <c r="H63" s="12">
        <v>1309234.05</v>
      </c>
      <c r="I63" s="13"/>
    </row>
    <row r="64" spans="2:9" ht="12.75" customHeight="1">
      <c r="B64" s="14" t="s">
        <v>73</v>
      </c>
      <c r="C64" s="15"/>
      <c r="D64" s="15"/>
      <c r="E64" s="15"/>
      <c r="F64" s="15"/>
      <c r="G64" s="16"/>
      <c r="H64" s="12">
        <v>126258.76</v>
      </c>
      <c r="I64" s="13"/>
    </row>
    <row r="65" spans="2:9" ht="12.75" customHeight="1">
      <c r="B65" s="14" t="s">
        <v>74</v>
      </c>
      <c r="C65" s="15"/>
      <c r="D65" s="15"/>
      <c r="E65" s="15"/>
      <c r="F65" s="15"/>
      <c r="G65" s="16"/>
      <c r="H65" s="12">
        <v>283429.04</v>
      </c>
      <c r="I65" s="13"/>
    </row>
    <row r="66" spans="2:9" ht="12.75" customHeight="1">
      <c r="B66" s="14" t="s">
        <v>75</v>
      </c>
      <c r="C66" s="15"/>
      <c r="D66" s="15"/>
      <c r="E66" s="15"/>
      <c r="F66" s="15"/>
      <c r="G66" s="16"/>
      <c r="H66" s="12">
        <v>70099.81</v>
      </c>
      <c r="I66" s="13"/>
    </row>
    <row r="67" spans="2:9" ht="39" customHeight="1">
      <c r="B67" s="7" t="s">
        <v>76</v>
      </c>
      <c r="C67" s="7"/>
      <c r="D67" s="7"/>
      <c r="E67" s="7"/>
      <c r="F67" s="7"/>
      <c r="G67" s="7"/>
      <c r="H67" s="7"/>
      <c r="I67" s="7"/>
    </row>
    <row r="68" spans="2:9" ht="24.75" customHeight="1">
      <c r="B68" s="8" t="s">
        <v>77</v>
      </c>
      <c r="C68" s="8"/>
      <c r="D68" s="8"/>
      <c r="E68" s="8"/>
      <c r="F68" s="8"/>
      <c r="G68" s="8"/>
      <c r="H68" s="8"/>
      <c r="I68" s="8"/>
    </row>
    <row r="69" spans="2:9" ht="36" customHeight="1">
      <c r="B69" s="5"/>
      <c r="C69" s="5"/>
      <c r="D69" s="5"/>
      <c r="E69" s="5"/>
      <c r="F69" s="5"/>
      <c r="G69" s="5"/>
      <c r="H69" s="5"/>
      <c r="I69" s="5"/>
    </row>
  </sheetData>
  <sheetProtection/>
  <mergeCells count="126">
    <mergeCell ref="B66:G66"/>
    <mergeCell ref="H66:I66"/>
    <mergeCell ref="B62:G62"/>
    <mergeCell ref="H62:I62"/>
    <mergeCell ref="B63:G63"/>
    <mergeCell ref="H63:I63"/>
    <mergeCell ref="B64:G64"/>
    <mergeCell ref="H64:I64"/>
    <mergeCell ref="B65:G65"/>
    <mergeCell ref="H65:I65"/>
    <mergeCell ref="B60:G60"/>
    <mergeCell ref="H60:I60"/>
    <mergeCell ref="B54:G54"/>
    <mergeCell ref="H54:I54"/>
    <mergeCell ref="B55:G55"/>
    <mergeCell ref="H55:I55"/>
    <mergeCell ref="B61:G61"/>
    <mergeCell ref="H61:I61"/>
    <mergeCell ref="B56:G56"/>
    <mergeCell ref="H56:I56"/>
    <mergeCell ref="B57:G57"/>
    <mergeCell ref="H57:I57"/>
    <mergeCell ref="B58:G58"/>
    <mergeCell ref="H58:I58"/>
    <mergeCell ref="B59:G59"/>
    <mergeCell ref="H59:I59"/>
    <mergeCell ref="B47:G47"/>
    <mergeCell ref="H47:I47"/>
    <mergeCell ref="B50:G50"/>
    <mergeCell ref="H50:I50"/>
    <mergeCell ref="B48:G48"/>
    <mergeCell ref="H48:I48"/>
    <mergeCell ref="B53:G53"/>
    <mergeCell ref="H53:I53"/>
    <mergeCell ref="B49:G49"/>
    <mergeCell ref="H49:I49"/>
    <mergeCell ref="B51:G51"/>
    <mergeCell ref="H51:I51"/>
    <mergeCell ref="B52:G52"/>
    <mergeCell ref="H52:I52"/>
    <mergeCell ref="B42:G42"/>
    <mergeCell ref="H42:I42"/>
    <mergeCell ref="B43:G43"/>
    <mergeCell ref="H43:I43"/>
    <mergeCell ref="B45:G45"/>
    <mergeCell ref="H45:I45"/>
    <mergeCell ref="B46:G46"/>
    <mergeCell ref="H46:I46"/>
    <mergeCell ref="B37:G37"/>
    <mergeCell ref="H37:I37"/>
    <mergeCell ref="B44:G44"/>
    <mergeCell ref="H44:I44"/>
    <mergeCell ref="B39:G39"/>
    <mergeCell ref="H39:I39"/>
    <mergeCell ref="B40:G40"/>
    <mergeCell ref="H40:I40"/>
    <mergeCell ref="B41:G41"/>
    <mergeCell ref="H41:I41"/>
    <mergeCell ref="B38:G38"/>
    <mergeCell ref="H38:I38"/>
    <mergeCell ref="B33:G33"/>
    <mergeCell ref="H33:I33"/>
    <mergeCell ref="B34:G34"/>
    <mergeCell ref="H34:I34"/>
    <mergeCell ref="B35:G35"/>
    <mergeCell ref="H35:I35"/>
    <mergeCell ref="B36:G36"/>
    <mergeCell ref="H36:I36"/>
    <mergeCell ref="B32:G32"/>
    <mergeCell ref="H32:I32"/>
    <mergeCell ref="B28:G28"/>
    <mergeCell ref="H28:I28"/>
    <mergeCell ref="B29:G29"/>
    <mergeCell ref="H29:I29"/>
    <mergeCell ref="B30:G30"/>
    <mergeCell ref="H30:I30"/>
    <mergeCell ref="B31:G31"/>
    <mergeCell ref="H31:I31"/>
    <mergeCell ref="B26:G26"/>
    <mergeCell ref="H26:I26"/>
    <mergeCell ref="B20:G20"/>
    <mergeCell ref="H20:I20"/>
    <mergeCell ref="B21:G21"/>
    <mergeCell ref="H21:I21"/>
    <mergeCell ref="B27:G27"/>
    <mergeCell ref="H27:I27"/>
    <mergeCell ref="B22:G22"/>
    <mergeCell ref="H22:I22"/>
    <mergeCell ref="B23:G23"/>
    <mergeCell ref="H23:I23"/>
    <mergeCell ref="B24:G24"/>
    <mergeCell ref="H24:I24"/>
    <mergeCell ref="B25:G25"/>
    <mergeCell ref="H25:I25"/>
    <mergeCell ref="B14:G14"/>
    <mergeCell ref="H14:I14"/>
    <mergeCell ref="B16:G16"/>
    <mergeCell ref="H16:I16"/>
    <mergeCell ref="B7:G7"/>
    <mergeCell ref="H7:I7"/>
    <mergeCell ref="B10:G10"/>
    <mergeCell ref="B12:G12"/>
    <mergeCell ref="H12:I12"/>
    <mergeCell ref="B15:G15"/>
    <mergeCell ref="B19:G19"/>
    <mergeCell ref="H19:I19"/>
    <mergeCell ref="H15:I15"/>
    <mergeCell ref="B17:G17"/>
    <mergeCell ref="H17:I17"/>
    <mergeCell ref="B18:G18"/>
    <mergeCell ref="H18:I18"/>
    <mergeCell ref="B9:G9"/>
    <mergeCell ref="B11:G11"/>
    <mergeCell ref="H11:I11"/>
    <mergeCell ref="H13:I13"/>
    <mergeCell ref="B13:G13"/>
    <mergeCell ref="H5:I5"/>
    <mergeCell ref="B67:I67"/>
    <mergeCell ref="B68:I68"/>
    <mergeCell ref="H6:I6"/>
    <mergeCell ref="H8:I8"/>
    <mergeCell ref="H9:I9"/>
    <mergeCell ref="H10:I10"/>
    <mergeCell ref="B5:G5"/>
    <mergeCell ref="B6:G6"/>
    <mergeCell ref="B8:G8"/>
  </mergeCells>
  <printOptions/>
  <pageMargins left="0.75" right="0.3" top="0.16" bottom="0.17" header="0.16" footer="0.1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11</v>
      </c>
      <c r="B5" t="e">
        <f>XLR_ERRNAME</f>
        <v>#NAME?</v>
      </c>
    </row>
    <row r="6" spans="1:8" ht="12.75">
      <c r="A6" t="s">
        <v>12</v>
      </c>
      <c r="B6">
        <v>4613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6" ht="12.75">
      <c r="A7" t="s">
        <v>17</v>
      </c>
      <c r="B7" s="3" t="s">
        <v>18</v>
      </c>
      <c r="C7">
        <v>4832.8</v>
      </c>
      <c r="D7" s="3" t="s">
        <v>19</v>
      </c>
      <c r="E7" s="3" t="s">
        <v>20</v>
      </c>
      <c r="F7">
        <v>489</v>
      </c>
    </row>
    <row r="8" spans="1:2" ht="12.75">
      <c r="A8" t="s">
        <v>21</v>
      </c>
      <c r="B8">
        <v>447166.32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SVF</cp:lastModifiedBy>
  <cp:lastPrinted>2019-03-20T16:46:06Z</cp:lastPrinted>
  <dcterms:created xsi:type="dcterms:W3CDTF">2013-02-11T07:55:36Z</dcterms:created>
  <dcterms:modified xsi:type="dcterms:W3CDTF">2019-03-20T16:46:20Z</dcterms:modified>
  <cp:category/>
  <cp:version/>
  <cp:contentType/>
  <cp:contentStatus/>
</cp:coreProperties>
</file>