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8" yWindow="65464" windowWidth="10620" windowHeight="9900" activeTab="0"/>
  </bookViews>
  <sheets>
    <sheet name="Лист1" sheetId="1" r:id="rId1"/>
    <sheet name="XLR_NoRangeSheet" sheetId="2" state="veryHidden" r:id="rId2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<sst xmlns="http://schemas.openxmlformats.org/spreadsheetml/2006/main" count="58" uniqueCount="58">
  <si>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</si>
  <si>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</si>
  <si>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</si>
  <si>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</si>
  <si>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</si>
  <si>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</si>
  <si>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</si>
  <si>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</si>
  <si>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</si>
  <si>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</si>
  <si>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</si>
  <si>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</si>
  <si>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</si>
  <si>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146</t>
  </si>
  <si>
    <t>01.01.2018г.</t>
  </si>
  <si>
    <t>31.12.2018г.</t>
  </si>
  <si>
    <t>Шамматов И.Т.</t>
  </si>
  <si>
    <t>Query3</t>
  </si>
  <si>
    <t>1958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</si>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</sst>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7"/>
  <sheetViews>
    <sheetView tabSelected="1" zoomScalePageLayoutView="0" workbookViewId="0" topLeftCell="A1">
      <selection activeCell="A49" sqref="A49:IV5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375" style="0" customWidth="1"/>
    <col min="9" max="9" width="5.00390625" style="0" customWidth="1"/>
  </cols>
  <sheetData>
    <row r="1" ht="13.5">
      <c r="C1" s="1" t="s">
        <v>0</v>
      </c>
    </row>
    <row r="2" ht="13.5">
      <c r="C2" s="1" t="str">
        <f>Query2_BLDNNAME</f>
        <v>ул.Кольцевая, 146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3" t="s">
        <v>5</v>
      </c>
      <c r="C5" s="13"/>
      <c r="D5" s="13"/>
      <c r="E5" s="13"/>
      <c r="F5" s="13"/>
      <c r="G5" s="13"/>
      <c r="H5" s="10" t="str">
        <f>Query3_GODPOSTR</f>
        <v>1958</v>
      </c>
      <c r="I5" s="10"/>
    </row>
    <row r="6" spans="2:9" ht="12.75">
      <c r="B6" s="13" t="s">
        <v>6</v>
      </c>
      <c r="C6" s="13"/>
      <c r="D6" s="13"/>
      <c r="E6" s="13"/>
      <c r="F6" s="13"/>
      <c r="G6" s="13"/>
      <c r="H6" s="10">
        <f>Query3_TOTALAREA</f>
        <v>571.2</v>
      </c>
      <c r="I6" s="10"/>
    </row>
    <row r="7" spans="2:9" ht="12.75">
      <c r="B7" s="14" t="s">
        <v>10</v>
      </c>
      <c r="C7" s="15"/>
      <c r="D7" s="15"/>
      <c r="E7" s="15"/>
      <c r="F7" s="15"/>
      <c r="G7" s="16"/>
      <c r="H7" s="10">
        <f>Query3_AREANEJIL</f>
        <v>0</v>
      </c>
      <c r="I7" s="10"/>
    </row>
    <row r="8" spans="2:9" ht="12.75">
      <c r="B8" s="13" t="s">
        <v>7</v>
      </c>
      <c r="C8" s="13"/>
      <c r="D8" s="13"/>
      <c r="E8" s="13"/>
      <c r="F8" s="13"/>
      <c r="G8" s="13"/>
      <c r="H8" s="10" t="str">
        <f>Query3_ETAG</f>
        <v>2</v>
      </c>
      <c r="I8" s="10"/>
    </row>
    <row r="9" spans="2:9" ht="12.75">
      <c r="B9" s="13" t="s">
        <v>8</v>
      </c>
      <c r="C9" s="13"/>
      <c r="D9" s="13"/>
      <c r="E9" s="13"/>
      <c r="F9" s="13"/>
      <c r="G9" s="13"/>
      <c r="H9" s="10" t="str">
        <f>Query3_KOLVOFLAT</f>
        <v>16</v>
      </c>
      <c r="I9" s="10"/>
    </row>
    <row r="10" spans="2:9" ht="12.75">
      <c r="B10" s="13" t="s">
        <v>9</v>
      </c>
      <c r="C10" s="13"/>
      <c r="D10" s="13"/>
      <c r="E10" s="13"/>
      <c r="F10" s="13"/>
      <c r="G10" s="13"/>
      <c r="H10" s="12">
        <f>Query4_SALDO</f>
        <v>87856.23</v>
      </c>
      <c r="I10" s="12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4651.71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3460.17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1191.54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32073.96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2468.76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21502.11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8103.09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20345.84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777.83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9204.24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137.8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945.6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303.66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1941.03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6352.32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683.36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13089.61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13089.61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26658.82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26331.49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327.33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4290.31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800.79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3489.52</v>
      </c>
      <c r="I35" s="9"/>
    </row>
    <row r="36" spans="2:9" ht="12.75" customHeight="1">
      <c r="B36" s="5" t="s">
        <v>57</v>
      </c>
      <c r="C36" s="6"/>
      <c r="D36" s="6"/>
      <c r="E36" s="6"/>
      <c r="F36" s="6"/>
      <c r="G36" s="7"/>
      <c r="H36" s="8">
        <v>4280.46</v>
      </c>
      <c r="I36" s="9"/>
    </row>
    <row r="37" spans="2:9" ht="12.75" customHeight="1">
      <c r="B37" s="5" t="s">
        <v>46</v>
      </c>
      <c r="C37" s="6"/>
      <c r="D37" s="6"/>
      <c r="E37" s="6"/>
      <c r="F37" s="6"/>
      <c r="G37" s="7"/>
      <c r="H37" s="8">
        <v>105390.71</v>
      </c>
      <c r="I37" s="9"/>
    </row>
    <row r="38" spans="2:9" ht="12.75" customHeight="1">
      <c r="B38" s="5" t="s">
        <v>47</v>
      </c>
      <c r="C38" s="6"/>
      <c r="D38" s="6"/>
      <c r="E38" s="6"/>
      <c r="F38" s="6"/>
      <c r="G38" s="7"/>
      <c r="H38" s="8">
        <v>124361.04</v>
      </c>
      <c r="I38" s="9"/>
    </row>
    <row r="39" spans="2:9" ht="12.75" customHeight="1">
      <c r="B39" s="5" t="s">
        <v>48</v>
      </c>
      <c r="C39" s="6"/>
      <c r="D39" s="6"/>
      <c r="E39" s="6"/>
      <c r="F39" s="6"/>
      <c r="G39" s="7"/>
      <c r="H39" s="8">
        <v>96510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103847.98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1942.5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1115.64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98452.5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104963.62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-25908.54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5244.29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5244.29</v>
      </c>
      <c r="I47" s="9"/>
    </row>
  </sheetData>
  <sheetProtection/>
  <mergeCells count="86"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B11:G11"/>
    <mergeCell ref="H11:I11"/>
    <mergeCell ref="H13:I13"/>
    <mergeCell ref="B13:G13"/>
    <mergeCell ref="B15:G15"/>
    <mergeCell ref="H15:I15"/>
    <mergeCell ref="B12:G12"/>
    <mergeCell ref="H12:I12"/>
    <mergeCell ref="B14:G14"/>
    <mergeCell ref="H14:I14"/>
    <mergeCell ref="B18:G18"/>
    <mergeCell ref="H18:I18"/>
    <mergeCell ref="B19:G19"/>
    <mergeCell ref="H19:I19"/>
    <mergeCell ref="B16:G16"/>
    <mergeCell ref="H16:I16"/>
    <mergeCell ref="B17:G17"/>
    <mergeCell ref="H17:I17"/>
    <mergeCell ref="B20:G20"/>
    <mergeCell ref="H20:I20"/>
    <mergeCell ref="B24:G24"/>
    <mergeCell ref="H24:I24"/>
    <mergeCell ref="B21:G21"/>
    <mergeCell ref="H21:I21"/>
    <mergeCell ref="B25:G25"/>
    <mergeCell ref="H25:I25"/>
    <mergeCell ref="B22:G22"/>
    <mergeCell ref="H22:I22"/>
    <mergeCell ref="B23:G23"/>
    <mergeCell ref="H23:I23"/>
    <mergeCell ref="B26:G26"/>
    <mergeCell ref="H26:I26"/>
    <mergeCell ref="B28:G28"/>
    <mergeCell ref="H28:I28"/>
    <mergeCell ref="B27:G27"/>
    <mergeCell ref="H27:I27"/>
    <mergeCell ref="B29:G29"/>
    <mergeCell ref="H29:I29"/>
    <mergeCell ref="B30:G30"/>
    <mergeCell ref="H30:I30"/>
    <mergeCell ref="B31:G31"/>
    <mergeCell ref="H31:I31"/>
    <mergeCell ref="B32:G32"/>
    <mergeCell ref="H32:I32"/>
    <mergeCell ref="B35:G35"/>
    <mergeCell ref="H35:I35"/>
    <mergeCell ref="B36:G36"/>
    <mergeCell ref="H36:I36"/>
    <mergeCell ref="B33:G33"/>
    <mergeCell ref="H33:I33"/>
    <mergeCell ref="B34:G34"/>
    <mergeCell ref="H34:I34"/>
    <mergeCell ref="B37:G37"/>
    <mergeCell ref="H37:I37"/>
    <mergeCell ref="B39:G39"/>
    <mergeCell ref="H39:I39"/>
    <mergeCell ref="B38:G38"/>
    <mergeCell ref="H38:I38"/>
    <mergeCell ref="B46:G46"/>
    <mergeCell ref="H46:I46"/>
    <mergeCell ref="B40:G40"/>
    <mergeCell ref="H40:I40"/>
    <mergeCell ref="B41:G41"/>
    <mergeCell ref="H41:I41"/>
    <mergeCell ref="B42:G42"/>
    <mergeCell ref="H42:I42"/>
    <mergeCell ref="B47:G47"/>
    <mergeCell ref="H47:I47"/>
    <mergeCell ref="B43:G43"/>
    <mergeCell ref="H43:I43"/>
    <mergeCell ref="B44:G44"/>
    <mergeCell ref="H44:I44"/>
    <mergeCell ref="B45:G45"/>
    <mergeCell ref="H45:I45"/>
  </mergeCells>
  <printOptions/>
  <pageMargins left="0.75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4522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571.2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87856.23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2019-03-17T04:41:02Z</cp:lastPrinted>
  <dcterms:created xsi:type="dcterms:W3CDTF">2013-02-11T07:55:36Z</dcterms:created>
  <dcterms:modified xsi:type="dcterms:W3CDTF">2019-03-17T06:08:38Z</dcterms:modified>
  <cp:category/>
  <cp:version/>
  <cp:contentType/>
  <cp:contentStatus/>
</cp:coreProperties>
</file>