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<sst xmlns="http://schemas.openxmlformats.org/spreadsheetml/2006/main" count="67" uniqueCount="67">
  <si>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</si>
  <si>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</si>
  <si>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</si>
  <si>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</si>
  <si>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</si>
  <si>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</si>
  <si>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</si>
  <si>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</si>
  <si>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</si>
  <si>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</si>
  <si>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</si>
  <si>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</si>
  <si>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</si>
  <si>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81/1</t>
  </si>
  <si>
    <t>01.01.2018г.</t>
  </si>
  <si>
    <t>31.12.2018г.</t>
  </si>
  <si>
    <t>Шамматов И.Т.</t>
  </si>
  <si>
    <t>Query3</t>
  </si>
  <si>
    <t>1960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</si>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</sst>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" fontId="0" fillId="0" borderId="13" xfId="0" applyNumberForma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6"/>
  <sheetViews>
    <sheetView tabSelected="1" zoomScalePageLayoutView="0" workbookViewId="0" topLeftCell="A1">
      <selection activeCell="A58" sqref="A58:IV6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625" style="0" customWidth="1"/>
    <col min="9" max="9" width="5.00390625" style="0" customWidth="1"/>
  </cols>
  <sheetData>
    <row r="1" ht="13.5">
      <c r="C1" s="1" t="s">
        <v>0</v>
      </c>
    </row>
    <row r="2" ht="13.5">
      <c r="C2" s="1" t="str">
        <f>Query2_BLDNNAME</f>
        <v>ул.Первомайская, 81/1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15" t="s">
        <v>5</v>
      </c>
      <c r="C5" s="15"/>
      <c r="D5" s="15"/>
      <c r="E5" s="15"/>
      <c r="F5" s="15"/>
      <c r="G5" s="15"/>
      <c r="H5" s="11" t="str">
        <f>Query3_GODPOSTR</f>
        <v>1960</v>
      </c>
      <c r="I5" s="11"/>
    </row>
    <row r="6" spans="2:9" ht="12.75">
      <c r="B6" s="15" t="s">
        <v>6</v>
      </c>
      <c r="C6" s="15"/>
      <c r="D6" s="15"/>
      <c r="E6" s="15"/>
      <c r="F6" s="15"/>
      <c r="G6" s="15"/>
      <c r="H6" s="11">
        <f>Query3_TOTALAREA</f>
        <v>3167.8</v>
      </c>
      <c r="I6" s="11"/>
    </row>
    <row r="7" spans="2:9" ht="12.75">
      <c r="B7" s="12" t="s">
        <v>10</v>
      </c>
      <c r="C7" s="13"/>
      <c r="D7" s="13"/>
      <c r="E7" s="13"/>
      <c r="F7" s="13"/>
      <c r="G7" s="14"/>
      <c r="H7" s="11">
        <f>Query3_AREANEJIL</f>
        <v>271.9</v>
      </c>
      <c r="I7" s="11"/>
    </row>
    <row r="8" spans="2:9" ht="12.75">
      <c r="B8" s="15" t="s">
        <v>7</v>
      </c>
      <c r="C8" s="15"/>
      <c r="D8" s="15"/>
      <c r="E8" s="15"/>
      <c r="F8" s="15"/>
      <c r="G8" s="15"/>
      <c r="H8" s="11" t="str">
        <f>Query3_ETAG</f>
        <v>5</v>
      </c>
      <c r="I8" s="11"/>
    </row>
    <row r="9" spans="2:9" ht="12.75">
      <c r="B9" s="15" t="s">
        <v>8</v>
      </c>
      <c r="C9" s="15"/>
      <c r="D9" s="15"/>
      <c r="E9" s="15"/>
      <c r="F9" s="15"/>
      <c r="G9" s="15"/>
      <c r="H9" s="11" t="str">
        <f>Query3_KOLVOFLAT</f>
        <v>80</v>
      </c>
      <c r="I9" s="11"/>
    </row>
    <row r="10" spans="2:9" ht="12.75">
      <c r="B10" s="15" t="s">
        <v>9</v>
      </c>
      <c r="C10" s="15"/>
      <c r="D10" s="15"/>
      <c r="E10" s="15"/>
      <c r="F10" s="15"/>
      <c r="G10" s="15"/>
      <c r="H10" s="16">
        <f>Query4_SALDO</f>
        <v>-321970.83</v>
      </c>
      <c r="I10" s="16"/>
    </row>
    <row r="11" spans="2:9" ht="13.5">
      <c r="B11" s="10" t="s">
        <v>3</v>
      </c>
      <c r="C11" s="10"/>
      <c r="D11" s="10"/>
      <c r="E11" s="10"/>
      <c r="F11" s="10"/>
      <c r="G11" s="10"/>
      <c r="H11" s="10" t="s">
        <v>4</v>
      </c>
      <c r="I11" s="10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27335.85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16504.9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2309.76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8521.19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38805.69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13683.24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2620.65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18950.12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3551.68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87357.15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2959.84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35024.51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973.9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2078.4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1349.6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134.96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2172.95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7890.36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7267.13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24172.26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3333.24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72550.98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72550.98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82046.77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1611.95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13194.82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66355.42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884.58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21369.01</v>
      </c>
      <c r="I40" s="9"/>
    </row>
    <row r="41" spans="2:9" ht="12.75" customHeight="1">
      <c r="B41" s="5" t="s">
        <v>51</v>
      </c>
      <c r="C41" s="6"/>
      <c r="D41" s="6"/>
      <c r="E41" s="6"/>
      <c r="F41" s="6"/>
      <c r="G41" s="7"/>
      <c r="H41" s="8">
        <v>1272.24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1116.93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18628.99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350.85</v>
      </c>
      <c r="I44" s="9"/>
    </row>
    <row r="45" spans="2:9" ht="12.75" customHeight="1">
      <c r="B45" s="5" t="s">
        <v>55</v>
      </c>
      <c r="C45" s="6"/>
      <c r="D45" s="6"/>
      <c r="E45" s="6"/>
      <c r="F45" s="6"/>
      <c r="G45" s="7"/>
      <c r="H45" s="8">
        <v>21638.78</v>
      </c>
      <c r="I45" s="9"/>
    </row>
    <row r="46" spans="2:9" ht="12.75" customHeight="1">
      <c r="B46" s="5" t="s">
        <v>56</v>
      </c>
      <c r="C46" s="6"/>
      <c r="D46" s="6"/>
      <c r="E46" s="6"/>
      <c r="F46" s="6"/>
      <c r="G46" s="7"/>
      <c r="H46" s="8">
        <v>351104.23</v>
      </c>
      <c r="I46" s="9"/>
    </row>
    <row r="47" spans="2:9" ht="12.75" customHeight="1">
      <c r="B47" s="5" t="s">
        <v>57</v>
      </c>
      <c r="C47" s="6"/>
      <c r="D47" s="6"/>
      <c r="E47" s="6"/>
      <c r="F47" s="6"/>
      <c r="G47" s="7"/>
      <c r="H47" s="8">
        <v>414302.99</v>
      </c>
      <c r="I47" s="9"/>
    </row>
    <row r="48" spans="2:9" ht="12.75" customHeight="1">
      <c r="B48" s="5" t="s">
        <v>58</v>
      </c>
      <c r="C48" s="6"/>
      <c r="D48" s="6"/>
      <c r="E48" s="6"/>
      <c r="F48" s="6"/>
      <c r="G48" s="7"/>
      <c r="H48" s="8">
        <v>487881.38</v>
      </c>
      <c r="I48" s="9"/>
    </row>
    <row r="49" spans="2:9" ht="12.75" customHeight="1">
      <c r="B49" s="5" t="s">
        <v>59</v>
      </c>
      <c r="C49" s="6"/>
      <c r="D49" s="6"/>
      <c r="E49" s="6"/>
      <c r="F49" s="6"/>
      <c r="G49" s="7"/>
      <c r="H49" s="8">
        <v>487327.69</v>
      </c>
      <c r="I49" s="9"/>
    </row>
    <row r="50" spans="2:9" ht="12.75" customHeight="1">
      <c r="B50" s="5" t="s">
        <v>60</v>
      </c>
      <c r="C50" s="6"/>
      <c r="D50" s="6"/>
      <c r="E50" s="6"/>
      <c r="F50" s="6"/>
      <c r="G50" s="7"/>
      <c r="H50" s="8">
        <v>3162.74</v>
      </c>
      <c r="I50" s="9"/>
    </row>
    <row r="51" spans="2:9" ht="12.75" customHeight="1">
      <c r="B51" s="5" t="s">
        <v>61</v>
      </c>
      <c r="C51" s="6"/>
      <c r="D51" s="6"/>
      <c r="E51" s="6"/>
      <c r="F51" s="6"/>
      <c r="G51" s="7"/>
      <c r="H51" s="8">
        <v>2240.05</v>
      </c>
      <c r="I51" s="9"/>
    </row>
    <row r="52" spans="2:9" ht="21" customHeight="1">
      <c r="B52" s="5" t="s">
        <v>62</v>
      </c>
      <c r="C52" s="6"/>
      <c r="D52" s="6"/>
      <c r="E52" s="6"/>
      <c r="F52" s="6"/>
      <c r="G52" s="7"/>
      <c r="H52" s="8">
        <v>491044.12</v>
      </c>
      <c r="I52" s="9"/>
    </row>
    <row r="53" spans="2:9" ht="24" customHeight="1">
      <c r="B53" s="5" t="s">
        <v>63</v>
      </c>
      <c r="C53" s="6"/>
      <c r="D53" s="6"/>
      <c r="E53" s="6"/>
      <c r="F53" s="6"/>
      <c r="G53" s="7"/>
      <c r="H53" s="8">
        <v>489567.74</v>
      </c>
      <c r="I53" s="9"/>
    </row>
    <row r="54" spans="2:9" ht="12.75" customHeight="1">
      <c r="B54" s="5" t="s">
        <v>64</v>
      </c>
      <c r="C54" s="6"/>
      <c r="D54" s="6"/>
      <c r="E54" s="6"/>
      <c r="F54" s="6"/>
      <c r="G54" s="7"/>
      <c r="H54" s="8">
        <v>76741.13</v>
      </c>
      <c r="I54" s="9"/>
    </row>
    <row r="55" spans="2:9" ht="12.75" customHeight="1">
      <c r="B55" s="5" t="s">
        <v>65</v>
      </c>
      <c r="C55" s="6"/>
      <c r="D55" s="6"/>
      <c r="E55" s="6"/>
      <c r="F55" s="6"/>
      <c r="G55" s="7"/>
      <c r="H55" s="8">
        <v>356285.35</v>
      </c>
      <c r="I55" s="9"/>
    </row>
    <row r="56" spans="2:9" ht="12.75" customHeight="1">
      <c r="B56" s="5" t="s">
        <v>66</v>
      </c>
      <c r="C56" s="6"/>
      <c r="D56" s="6"/>
      <c r="E56" s="6"/>
      <c r="F56" s="6"/>
      <c r="G56" s="7"/>
      <c r="H56" s="8">
        <v>55107</v>
      </c>
      <c r="I56" s="9"/>
    </row>
  </sheetData>
  <sheetProtection/>
  <mergeCells count="104">
    <mergeCell ref="B5:G5"/>
    <mergeCell ref="B6:G6"/>
    <mergeCell ref="B8:G8"/>
    <mergeCell ref="B9:G9"/>
    <mergeCell ref="B15:G15"/>
    <mergeCell ref="H15:I15"/>
    <mergeCell ref="B16:G16"/>
    <mergeCell ref="H16:I16"/>
    <mergeCell ref="B14:G14"/>
    <mergeCell ref="H5:I5"/>
    <mergeCell ref="B7:G7"/>
    <mergeCell ref="H7:I7"/>
    <mergeCell ref="H14:I14"/>
    <mergeCell ref="B10:G10"/>
    <mergeCell ref="H6:I6"/>
    <mergeCell ref="H8:I8"/>
    <mergeCell ref="H9:I9"/>
    <mergeCell ref="H10:I10"/>
    <mergeCell ref="B11:G11"/>
    <mergeCell ref="H11:I11"/>
    <mergeCell ref="H13:I13"/>
    <mergeCell ref="B13:G13"/>
    <mergeCell ref="B12:G12"/>
    <mergeCell ref="H12:I12"/>
    <mergeCell ref="H17:I17"/>
    <mergeCell ref="B18:G18"/>
    <mergeCell ref="H18:I18"/>
    <mergeCell ref="B19:G19"/>
    <mergeCell ref="H19:I19"/>
    <mergeCell ref="B17:G17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6:G56"/>
    <mergeCell ref="H56:I56"/>
    <mergeCell ref="B53:G53"/>
    <mergeCell ref="H53:I53"/>
    <mergeCell ref="B54:G54"/>
    <mergeCell ref="H54:I54"/>
    <mergeCell ref="B55:G55"/>
    <mergeCell ref="H55:I55"/>
  </mergeCells>
  <printOptions/>
  <pageMargins left="0.7480314960629921" right="0" top="0.52" bottom="0.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4801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3167.8</v>
      </c>
      <c r="D7" s="3" t="s">
        <v>19</v>
      </c>
      <c r="E7" s="3" t="s">
        <v>20</v>
      </c>
      <c r="F7">
        <v>271.9</v>
      </c>
    </row>
    <row r="8" spans="1:2" ht="12.75">
      <c r="A8" t="s">
        <v>21</v>
      </c>
      <c r="B8">
        <v>-321970.83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2019-03-20T17:51:12Z</cp:lastPrinted>
  <dcterms:created xsi:type="dcterms:W3CDTF">2013-02-11T07:55:36Z</dcterms:created>
  <dcterms:modified xsi:type="dcterms:W3CDTF">2019-03-20T17:51:14Z</dcterms:modified>
  <cp:category/>
  <cp:version/>
  <cp:contentType/>
  <cp:contentStatus/>
</cp:coreProperties>
</file>