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8" windowWidth="19992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14210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<sst xmlns="http://schemas.openxmlformats.org/spreadsheetml/2006/main" count="71" uniqueCount="71">
  <si>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</si>
  <si>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</si>
  <si>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</si>
  <si>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</si>
  <si>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</si>
  <si>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</si>
  <si>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</si>
  <si>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</si>
  <si>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</si>
  <si>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</si>
  <si>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</si>
  <si>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</si>
  <si>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</si>
  <si>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8</t>
  </si>
  <si>
    <t>01.01.2018г.</t>
  </si>
  <si>
    <t>31.12.2018г.</t>
  </si>
  <si>
    <t>Шамматов И.Т.</t>
  </si>
  <si>
    <t>Query3</t>
  </si>
  <si>
    <t>1964</t>
  </si>
  <si>
    <t>5</t>
  </si>
  <si>
    <t>79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</si>
  <si>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</si>
  <si>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</si>
  <si>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</si>
  <si>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</si>
  <si>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</si>
  <si>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</si>
  <si>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</si>
  <si>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</si>
  <si>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</si>
  <si>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</si>
  <si>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</si>
  <si>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</si>
  <si>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--Автоуслуги по вывозу КГМ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</si>
  <si>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</si>
  <si>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</si>
  <si>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</si>
  <si>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</si>
  <si>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</si>
  <si>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</si>
  <si>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</si>
  <si>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</si>
  <si>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</si>
  <si>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</si>
  <si>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</si>
  <si>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</si>
  <si>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</si>
  <si>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лестничных клеток (согласно графика уборки)</t>
  </si>
  <si>
    <t xml:space="preserve">   --Расходы по уборке придомовой территории (ручная)</t>
  </si>
  <si>
    <t xml:space="preserve">   --Талоны на вывоз мусора</t>
  </si>
  <si>
    <t>6.Внешнее благоустройство</t>
  </si>
  <si>
    <t xml:space="preserve">   --Автотранспортные услуги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</si>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</sst>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60"/>
  <sheetViews>
    <sheetView tabSelected="1" topLeftCell="A34" zoomScaleNormal="100" workbookViewId="0">
      <selection activeCell="A62" sqref="A62:IV71"/>
    </sheetView>
  </sheetViews>
  <sheetFormatPr defaultRowHeight="13.2"/>
  <cols>
    <col min="1" max="1" width="0.88671875" customWidth="1"/>
    <col min="2" max="2" width="9.88671875" customWidth="1"/>
    <col min="7" max="7" width="29.33203125" customWidth="1"/>
    <col min="9" max="9" width="5" customWidth="1"/>
  </cols>
  <sheetData>
    <row r="1" spans="2:9" ht="13.8">
      <c r="C1" s="1" t="s">
        <v>0</v>
      </c>
    </row>
    <row r="2" spans="2:9" ht="13.8">
      <c r="C2" s="1" t="str">
        <f ca="1">Query2_BLDNNAME</f>
        <v>ул.Свободы, 8</v>
      </c>
    </row>
    <row r="3" spans="2:9" ht="13.8">
      <c r="C3" s="1" t="s">
        <v>1</v>
      </c>
      <c r="E3" s="1" t="str">
        <f ca="1">Query2_BDATES</f>
        <v>01.01.2018г.</v>
      </c>
      <c r="F3" s="1"/>
      <c r="G3" s="1" t="s">
        <v>2</v>
      </c>
      <c r="H3" s="1" t="str">
        <f ca="1"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1" t="s">
        <v>5</v>
      </c>
      <c r="C5" s="11"/>
      <c r="D5" s="11"/>
      <c r="E5" s="11"/>
      <c r="F5" s="11"/>
      <c r="G5" s="11"/>
      <c r="H5" s="12" t="str">
        <f ca="1">Query3_GODPOSTR</f>
        <v>1964</v>
      </c>
      <c r="I5" s="12"/>
    </row>
    <row r="6" spans="2:9">
      <c r="B6" s="11" t="s">
        <v>6</v>
      </c>
      <c r="C6" s="11"/>
      <c r="D6" s="11"/>
      <c r="E6" s="11"/>
      <c r="F6" s="11"/>
      <c r="G6" s="11"/>
      <c r="H6" s="12">
        <f ca="1">Query3_TOTALAREA</f>
        <v>3170.4</v>
      </c>
      <c r="I6" s="12"/>
    </row>
    <row r="7" spans="2:9">
      <c r="B7" s="13" t="s">
        <v>10</v>
      </c>
      <c r="C7" s="14"/>
      <c r="D7" s="14"/>
      <c r="E7" s="14"/>
      <c r="F7" s="14"/>
      <c r="G7" s="15"/>
      <c r="H7" s="12">
        <f ca="1">Query3_AREANEJIL</f>
        <v>259.89999999999998</v>
      </c>
      <c r="I7" s="12"/>
    </row>
    <row r="8" spans="2:9">
      <c r="B8" s="11" t="s">
        <v>7</v>
      </c>
      <c r="C8" s="11"/>
      <c r="D8" s="11"/>
      <c r="E8" s="11"/>
      <c r="F8" s="11"/>
      <c r="G8" s="11"/>
      <c r="H8" s="12" t="str">
        <f ca="1">Query3_ETAG</f>
        <v>5</v>
      </c>
      <c r="I8" s="12"/>
    </row>
    <row r="9" spans="2:9">
      <c r="B9" s="11" t="s">
        <v>8</v>
      </c>
      <c r="C9" s="11"/>
      <c r="D9" s="11"/>
      <c r="E9" s="11"/>
      <c r="F9" s="11"/>
      <c r="G9" s="11"/>
      <c r="H9" s="12" t="str">
        <f ca="1">Query3_KOLVOFLAT</f>
        <v>79</v>
      </c>
      <c r="I9" s="12"/>
    </row>
    <row r="10" spans="2:9">
      <c r="B10" s="11" t="s">
        <v>9</v>
      </c>
      <c r="C10" s="11"/>
      <c r="D10" s="11"/>
      <c r="E10" s="11"/>
      <c r="F10" s="11"/>
      <c r="G10" s="11"/>
      <c r="H10" s="16">
        <f ca="1">Query4_SALDO</f>
        <v>15208.76</v>
      </c>
      <c r="I10" s="16"/>
    </row>
    <row r="11" spans="2:9" ht="13.8">
      <c r="B11" s="10" t="s">
        <v>3</v>
      </c>
      <c r="C11" s="10"/>
      <c r="D11" s="10"/>
      <c r="E11" s="10"/>
      <c r="F11" s="10"/>
      <c r="G11" s="10"/>
      <c r="H11" s="10" t="s">
        <v>4</v>
      </c>
      <c r="I11" s="10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32072.17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26402.73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2321.98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3347.46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98119.01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14434.08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7840.12</v>
      </c>
      <c r="I18" s="9"/>
    </row>
    <row r="19" spans="2:9" ht="24.75" customHeight="1">
      <c r="B19" s="5" t="s">
        <v>29</v>
      </c>
      <c r="C19" s="6"/>
      <c r="D19" s="6"/>
      <c r="E19" s="6"/>
      <c r="F19" s="6"/>
      <c r="G19" s="7"/>
      <c r="H19" s="8">
        <v>31716.79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35416.120000000003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8711.9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90779.42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2812.46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33280.519999999997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690.05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2119.44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1433.95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1780.61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8341.56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13559.32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22968.63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3792.88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72665.570000000007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72665.570000000007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83545.77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1812.4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5806.36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74781.48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1145.53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7255.93</v>
      </c>
      <c r="I40" s="9"/>
    </row>
    <row r="41" spans="2:9" ht="12.75" customHeight="1">
      <c r="B41" s="5" t="s">
        <v>51</v>
      </c>
      <c r="C41" s="6"/>
      <c r="D41" s="6"/>
      <c r="E41" s="6"/>
      <c r="F41" s="6"/>
      <c r="G41" s="7"/>
      <c r="H41" s="8">
        <v>7255.93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22423.93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1342.18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593.17999999999995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18165.77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2322.8000000000002</v>
      </c>
      <c r="I46" s="9"/>
    </row>
    <row r="47" spans="2:9" ht="12.75" customHeight="1">
      <c r="B47" s="5" t="s">
        <v>57</v>
      </c>
      <c r="C47" s="6"/>
      <c r="D47" s="6"/>
      <c r="E47" s="6"/>
      <c r="F47" s="6"/>
      <c r="G47" s="7"/>
      <c r="H47" s="8">
        <v>31712.2</v>
      </c>
      <c r="I47" s="9"/>
    </row>
    <row r="48" spans="2:9" ht="12.75" customHeight="1">
      <c r="B48" s="5" t="s">
        <v>58</v>
      </c>
      <c r="C48" s="6"/>
      <c r="D48" s="6"/>
      <c r="E48" s="6"/>
      <c r="F48" s="6"/>
      <c r="G48" s="7"/>
      <c r="H48" s="8">
        <v>438574</v>
      </c>
      <c r="I48" s="9"/>
    </row>
    <row r="49" spans="2:9" ht="12.75" customHeight="1">
      <c r="B49" s="5" t="s">
        <v>59</v>
      </c>
      <c r="C49" s="6"/>
      <c r="D49" s="6"/>
      <c r="E49" s="6"/>
      <c r="F49" s="6"/>
      <c r="G49" s="7"/>
      <c r="H49" s="8">
        <v>517517.32</v>
      </c>
      <c r="I49" s="9"/>
    </row>
    <row r="50" spans="2:9" ht="12.75" customHeight="1">
      <c r="B50" s="5" t="s">
        <v>60</v>
      </c>
      <c r="C50" s="6"/>
      <c r="D50" s="6"/>
      <c r="E50" s="6"/>
      <c r="F50" s="6"/>
      <c r="G50" s="7"/>
      <c r="H50" s="8">
        <v>560253.61</v>
      </c>
      <c r="I50" s="9"/>
    </row>
    <row r="51" spans="2:9" ht="12.75" customHeight="1">
      <c r="B51" s="5" t="s">
        <v>61</v>
      </c>
      <c r="C51" s="6"/>
      <c r="D51" s="6"/>
      <c r="E51" s="6"/>
      <c r="F51" s="6"/>
      <c r="G51" s="7"/>
      <c r="H51" s="8">
        <v>580681.89</v>
      </c>
      <c r="I51" s="9"/>
    </row>
    <row r="52" spans="2:9" ht="12.75" customHeight="1">
      <c r="B52" s="5" t="s">
        <v>62</v>
      </c>
      <c r="C52" s="6"/>
      <c r="D52" s="6"/>
      <c r="E52" s="6"/>
      <c r="F52" s="6"/>
      <c r="G52" s="7"/>
      <c r="H52" s="8">
        <v>3162.74</v>
      </c>
      <c r="I52" s="9"/>
    </row>
    <row r="53" spans="2:9" ht="12.75" customHeight="1">
      <c r="B53" s="5" t="s">
        <v>63</v>
      </c>
      <c r="C53" s="6"/>
      <c r="D53" s="6"/>
      <c r="E53" s="6"/>
      <c r="F53" s="6"/>
      <c r="G53" s="7"/>
      <c r="H53" s="8">
        <v>2240.0500000000002</v>
      </c>
      <c r="I53" s="9"/>
    </row>
    <row r="54" spans="2:9" ht="12.75" customHeight="1">
      <c r="B54" s="5" t="s">
        <v>64</v>
      </c>
      <c r="C54" s="6"/>
      <c r="D54" s="6"/>
      <c r="E54" s="6"/>
      <c r="F54" s="6"/>
      <c r="G54" s="7"/>
      <c r="H54" s="8">
        <v>28747.38</v>
      </c>
      <c r="I54" s="9"/>
    </row>
    <row r="55" spans="2:9" ht="12.75" customHeight="1">
      <c r="B55" s="5" t="s">
        <v>65</v>
      </c>
      <c r="C55" s="6"/>
      <c r="D55" s="6"/>
      <c r="E55" s="6"/>
      <c r="F55" s="6"/>
      <c r="G55" s="7"/>
      <c r="H55" s="8">
        <v>26210.46</v>
      </c>
      <c r="I55" s="9"/>
    </row>
    <row r="56" spans="2:9" ht="12.75" customHeight="1">
      <c r="B56" s="5" t="s">
        <v>66</v>
      </c>
      <c r="C56" s="6"/>
      <c r="D56" s="6"/>
      <c r="E56" s="6"/>
      <c r="F56" s="6"/>
      <c r="G56" s="7"/>
      <c r="H56" s="8">
        <v>592163.73</v>
      </c>
      <c r="I56" s="9"/>
    </row>
    <row r="57" spans="2:9" ht="12.75" customHeight="1">
      <c r="B57" s="5" t="s">
        <v>67</v>
      </c>
      <c r="C57" s="6"/>
      <c r="D57" s="6"/>
      <c r="E57" s="6"/>
      <c r="F57" s="6"/>
      <c r="G57" s="7"/>
      <c r="H57" s="8">
        <v>609132.4</v>
      </c>
      <c r="I57" s="9"/>
    </row>
    <row r="58" spans="2:9" ht="12.75" customHeight="1">
      <c r="B58" s="5" t="s">
        <v>68</v>
      </c>
      <c r="C58" s="6"/>
      <c r="D58" s="6"/>
      <c r="E58" s="6"/>
      <c r="F58" s="6"/>
      <c r="G58" s="7"/>
      <c r="H58" s="8">
        <v>74646.41</v>
      </c>
      <c r="I58" s="9"/>
    </row>
    <row r="59" spans="2:9" ht="12.75" customHeight="1">
      <c r="B59" s="5" t="s">
        <v>69</v>
      </c>
      <c r="C59" s="6"/>
      <c r="D59" s="6"/>
      <c r="E59" s="6"/>
      <c r="F59" s="6"/>
      <c r="G59" s="7"/>
      <c r="H59" s="8">
        <v>426687.3</v>
      </c>
      <c r="I59" s="9"/>
    </row>
    <row r="60" spans="2:9" ht="12.75" customHeight="1">
      <c r="B60" s="5" t="s">
        <v>70</v>
      </c>
      <c r="C60" s="6"/>
      <c r="D60" s="6"/>
      <c r="E60" s="6"/>
      <c r="F60" s="6"/>
      <c r="G60" s="7"/>
      <c r="H60" s="8">
        <v>85759.33</v>
      </c>
      <c r="I60" s="9"/>
    </row>
  </sheetData>
  <mergeCells count="112">
    <mergeCell ref="B5:G5"/>
    <mergeCell ref="B6:G6"/>
    <mergeCell ref="B8:G8"/>
    <mergeCell ref="B9:G9"/>
    <mergeCell ref="H5:I5"/>
    <mergeCell ref="B12:G12"/>
    <mergeCell ref="H12:I12"/>
    <mergeCell ref="B10:G10"/>
    <mergeCell ref="H6:I6"/>
    <mergeCell ref="H8:I8"/>
    <mergeCell ref="B7:G7"/>
    <mergeCell ref="H7:I7"/>
    <mergeCell ref="H9:I9"/>
    <mergeCell ref="H10:I10"/>
    <mergeCell ref="B23:G23"/>
    <mergeCell ref="B11:G11"/>
    <mergeCell ref="H11:I11"/>
    <mergeCell ref="H13:I13"/>
    <mergeCell ref="B13:G13"/>
    <mergeCell ref="B14:G14"/>
    <mergeCell ref="H14:I14"/>
    <mergeCell ref="B15:G15"/>
    <mergeCell ref="H15:I15"/>
    <mergeCell ref="H19:I19"/>
    <mergeCell ref="B26:G26"/>
    <mergeCell ref="H26:I26"/>
    <mergeCell ref="B16:G16"/>
    <mergeCell ref="H16:I16"/>
    <mergeCell ref="B17:G17"/>
    <mergeCell ref="H17:I17"/>
    <mergeCell ref="H23:I23"/>
    <mergeCell ref="B24:G24"/>
    <mergeCell ref="H24:I24"/>
    <mergeCell ref="B19:G19"/>
    <mergeCell ref="H22:I22"/>
    <mergeCell ref="B20:G20"/>
    <mergeCell ref="H20:I20"/>
    <mergeCell ref="B21:G21"/>
    <mergeCell ref="H21:I21"/>
    <mergeCell ref="B31:G31"/>
    <mergeCell ref="H31:I31"/>
    <mergeCell ref="B28:G28"/>
    <mergeCell ref="H30:I30"/>
    <mergeCell ref="H28:I28"/>
    <mergeCell ref="H37:I37"/>
    <mergeCell ref="B38:G38"/>
    <mergeCell ref="H38:I38"/>
    <mergeCell ref="B27:G27"/>
    <mergeCell ref="H27:I27"/>
    <mergeCell ref="B18:G18"/>
    <mergeCell ref="H18:I18"/>
    <mergeCell ref="B25:G25"/>
    <mergeCell ref="H25:I25"/>
    <mergeCell ref="B22:G22"/>
    <mergeCell ref="B29:G29"/>
    <mergeCell ref="H29:I29"/>
    <mergeCell ref="B30:G30"/>
    <mergeCell ref="B39:G39"/>
    <mergeCell ref="H39:I39"/>
    <mergeCell ref="B34:G34"/>
    <mergeCell ref="H34:I34"/>
    <mergeCell ref="B35:G35"/>
    <mergeCell ref="H36:I36"/>
    <mergeCell ref="B37:G37"/>
    <mergeCell ref="B51:G51"/>
    <mergeCell ref="H51:I51"/>
    <mergeCell ref="H35:I35"/>
    <mergeCell ref="B36:G36"/>
    <mergeCell ref="B32:G32"/>
    <mergeCell ref="H32:I32"/>
    <mergeCell ref="B33:G33"/>
    <mergeCell ref="H33:I33"/>
    <mergeCell ref="B40:G40"/>
    <mergeCell ref="H40:I40"/>
    <mergeCell ref="B48:G48"/>
    <mergeCell ref="H48:I48"/>
    <mergeCell ref="B49:G49"/>
    <mergeCell ref="H49:I49"/>
    <mergeCell ref="B50:G50"/>
    <mergeCell ref="H50:I50"/>
    <mergeCell ref="B47:G47"/>
    <mergeCell ref="H47:I47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1:G41"/>
    <mergeCell ref="H41:I41"/>
    <mergeCell ref="B59:G59"/>
    <mergeCell ref="H59:I59"/>
    <mergeCell ref="B60:G60"/>
    <mergeCell ref="H60:I60"/>
    <mergeCell ref="B52:G52"/>
    <mergeCell ref="H52:I52"/>
    <mergeCell ref="B53:G53"/>
    <mergeCell ref="H53:I53"/>
    <mergeCell ref="B58:G58"/>
    <mergeCell ref="H58:I58"/>
    <mergeCell ref="B54:G54"/>
    <mergeCell ref="H54:I54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3170.4</v>
      </c>
      <c r="D7" s="3" t="s">
        <v>19</v>
      </c>
      <c r="E7" s="3" t="s">
        <v>20</v>
      </c>
      <c r="F7">
        <v>259.89999999999998</v>
      </c>
    </row>
    <row r="8" spans="1:8">
      <c r="A8" t="s">
        <v>21</v>
      </c>
      <c r="B8">
        <v>15208.76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SVF</cp:lastModifiedBy>
  <cp:lastPrinted>2019-03-20T10:05:53Z</cp:lastPrinted>
  <dcterms:created xsi:type="dcterms:W3CDTF">2013-02-11T07:55:36Z</dcterms:created>
  <dcterms:modified xsi:type="dcterms:W3CDTF">2019-03-24T03:57:05Z</dcterms:modified>
</cp:coreProperties>
</file>