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Лист1!$A$12:$I$49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E3"/>
  <c r="C2"/>
</calcChain>
</file>

<file path=xl/sharedStrings.xml><?xml version="1.0" encoding="utf-8"?>
<sst xmlns="http://schemas.openxmlformats.org/spreadsheetml/2006/main" count="62" uniqueCount="62">
  <si>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</si>
  <si>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</si>
  <si>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</si>
  <si>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</si>
  <si>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</si>
  <si>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</si>
  <si>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</si>
  <si>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</si>
  <si>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</si>
  <si>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</si>
  <si>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</si>
  <si>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</si>
  <si>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</si>
  <si>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11</t>
  </si>
  <si>
    <t>01.01.2018г.</t>
  </si>
  <si>
    <t>31.12.2018г.</t>
  </si>
  <si>
    <t>Шамматов И.Т.</t>
  </si>
  <si>
    <t>Query3</t>
  </si>
  <si>
    <t>1944</t>
  </si>
  <si>
    <t>2</t>
  </si>
  <si>
    <t>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</si>
  <si>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</si>
  <si>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</si>
  <si>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</si>
  <si>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</si>
  <si>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</si>
  <si>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</si>
  <si>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</si>
  <si>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</si>
  <si>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</si>
  <si>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</si>
  <si>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</si>
  <si>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--Обследование вентканалов</t>
  </si>
  <si>
    <t xml:space="preserve">   --Обследование дымоходов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</si>
  <si>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</si>
  <si>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</si>
  <si>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</si>
  <si>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</si>
  <si>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</si>
  <si>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</si>
  <si>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</si>
  <si>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</si>
  <si>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</si>
  <si>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</si>
  <si>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</si>
  <si>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</si>
  <si>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</si>
  <si>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</si>
  <si>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</si>
  <si>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</si>
  <si>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</si>
  <si>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</si>
  <si>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</si>
  <si>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</si>
  <si>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</si>
  <si>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</si>
  <si>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</si>
  <si>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</si>
  <si>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</si>
  <si>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30.09.2018г.</t>
  </si>
  <si>
    <t>расселение с 01.10.2018г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</si>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</sst>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9"/>
  <sheetViews>
    <sheetView tabSelected="1" workbookViewId="0">
      <selection activeCell="B51" sqref="B51:I62"/>
    </sheetView>
  </sheetViews>
  <sheetFormatPr defaultRowHeight="13.2"/>
  <cols>
    <col min="1" max="1" width="0.88671875" customWidth="1"/>
    <col min="2" max="2" width="9.88671875" customWidth="1"/>
    <col min="7" max="7" width="30.44140625" customWidth="1"/>
    <col min="9" max="9" width="6.44140625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11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">
        <v>59</v>
      </c>
    </row>
    <row r="4" spans="2:9" ht="13.8">
      <c r="C4" s="1"/>
      <c r="E4" s="1"/>
      <c r="F4" s="1"/>
      <c r="G4" s="1" t="s">
        <v>60</v>
      </c>
      <c r="H4" s="1"/>
    </row>
    <row r="5" spans="2:9">
      <c r="B5" s="12" t="s">
        <v>5</v>
      </c>
      <c r="C5" s="12"/>
      <c r="D5" s="12"/>
      <c r="E5" s="12"/>
      <c r="F5" s="12"/>
      <c r="G5" s="12"/>
      <c r="H5" s="16" t="str">
        <f>Query3_GODPOSTR</f>
        <v>1944</v>
      </c>
      <c r="I5" s="16"/>
    </row>
    <row r="6" spans="2:9">
      <c r="B6" s="12" t="s">
        <v>6</v>
      </c>
      <c r="C6" s="12"/>
      <c r="D6" s="12"/>
      <c r="E6" s="12"/>
      <c r="F6" s="12"/>
      <c r="G6" s="12"/>
      <c r="H6" s="16">
        <f>Query3_TOTALAREA</f>
        <v>396.5</v>
      </c>
      <c r="I6" s="16"/>
    </row>
    <row r="7" spans="2:9">
      <c r="B7" s="13" t="s">
        <v>10</v>
      </c>
      <c r="C7" s="14"/>
      <c r="D7" s="14"/>
      <c r="E7" s="14"/>
      <c r="F7" s="14"/>
      <c r="G7" s="15"/>
      <c r="H7" s="16">
        <f>Query3_AREANEJIL</f>
        <v>0</v>
      </c>
      <c r="I7" s="16"/>
    </row>
    <row r="8" spans="2:9">
      <c r="B8" s="12" t="s">
        <v>7</v>
      </c>
      <c r="C8" s="12"/>
      <c r="D8" s="12"/>
      <c r="E8" s="12"/>
      <c r="F8" s="12"/>
      <c r="G8" s="12"/>
      <c r="H8" s="16" t="str">
        <f>Query3_ETAG</f>
        <v>2</v>
      </c>
      <c r="I8" s="16"/>
    </row>
    <row r="9" spans="2:9">
      <c r="B9" s="12" t="s">
        <v>8</v>
      </c>
      <c r="C9" s="12"/>
      <c r="D9" s="12"/>
      <c r="E9" s="12"/>
      <c r="F9" s="12"/>
      <c r="G9" s="12"/>
      <c r="H9" s="16" t="str">
        <f>Query3_KOLVOFLAT</f>
        <v>8</v>
      </c>
      <c r="I9" s="16"/>
    </row>
    <row r="10" spans="2:9">
      <c r="B10" s="12" t="s">
        <v>9</v>
      </c>
      <c r="C10" s="12"/>
      <c r="D10" s="12"/>
      <c r="E10" s="12"/>
      <c r="F10" s="12"/>
      <c r="G10" s="12"/>
      <c r="H10" s="17">
        <f>Query4_SALDO</f>
        <v>-221119.24</v>
      </c>
      <c r="I10" s="17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5105.2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4579.0600000000004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526.14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10195.790000000001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1712.88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3881.96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-285.48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4886.43</v>
      </c>
      <c r="I19" s="9"/>
    </row>
    <row r="20" spans="2:9" ht="12" customHeight="1">
      <c r="B20" s="5" t="s">
        <v>30</v>
      </c>
      <c r="C20" s="6"/>
      <c r="D20" s="6"/>
      <c r="E20" s="6"/>
      <c r="F20" s="6"/>
      <c r="G20" s="7"/>
      <c r="H20" s="8">
        <v>1163.26</v>
      </c>
      <c r="I20" s="9"/>
    </row>
    <row r="21" spans="2:9" ht="12.6" hidden="1" customHeight="1">
      <c r="B21" s="5" t="s">
        <v>31</v>
      </c>
      <c r="C21" s="6"/>
      <c r="D21" s="6"/>
      <c r="E21" s="6"/>
      <c r="F21" s="6"/>
      <c r="G21" s="7"/>
      <c r="H21" s="8">
        <v>0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118.09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1045.17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7780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7780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26783.38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2642.78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22559.98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126.25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1454.37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2072.62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442.34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1307.4100000000001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322.87</v>
      </c>
      <c r="I34" s="9"/>
    </row>
    <row r="35" spans="2:9" ht="12.75" customHeight="1">
      <c r="B35" s="10" t="s">
        <v>61</v>
      </c>
      <c r="C35" s="6"/>
      <c r="D35" s="6"/>
      <c r="E35" s="6"/>
      <c r="F35" s="6"/>
      <c r="G35" s="7"/>
      <c r="H35" s="8">
        <v>551.65</v>
      </c>
      <c r="I35" s="9"/>
    </row>
    <row r="36" spans="2:9" ht="12.75" customHeight="1">
      <c r="B36" s="5" t="s">
        <v>45</v>
      </c>
      <c r="C36" s="6"/>
      <c r="D36" s="6"/>
      <c r="E36" s="6"/>
      <c r="F36" s="6"/>
      <c r="G36" s="7"/>
      <c r="H36" s="8">
        <v>53651.9</v>
      </c>
      <c r="I36" s="9"/>
    </row>
    <row r="37" spans="2:9" ht="12.75" customHeight="1">
      <c r="B37" s="5" t="s">
        <v>46</v>
      </c>
      <c r="C37" s="6"/>
      <c r="D37" s="6"/>
      <c r="E37" s="6"/>
      <c r="F37" s="6"/>
      <c r="G37" s="7"/>
      <c r="H37" s="8">
        <v>63309.24</v>
      </c>
      <c r="I37" s="9"/>
    </row>
    <row r="38" spans="2:9" ht="12.75" customHeight="1">
      <c r="B38" s="5" t="s">
        <v>47</v>
      </c>
      <c r="C38" s="6"/>
      <c r="D38" s="6"/>
      <c r="E38" s="6"/>
      <c r="F38" s="6"/>
      <c r="G38" s="7"/>
      <c r="H38" s="8">
        <v>12437.76</v>
      </c>
      <c r="I38" s="9"/>
    </row>
    <row r="39" spans="2:9" ht="12.75" customHeight="1">
      <c r="B39" s="5" t="s">
        <v>48</v>
      </c>
      <c r="C39" s="6"/>
      <c r="D39" s="6"/>
      <c r="E39" s="6"/>
      <c r="F39" s="6"/>
      <c r="G39" s="7"/>
      <c r="H39" s="8">
        <v>113.02</v>
      </c>
      <c r="I39" s="9"/>
    </row>
    <row r="40" spans="2:9" ht="12.75" customHeight="1">
      <c r="B40" s="5" t="s">
        <v>49</v>
      </c>
      <c r="C40" s="6"/>
      <c r="D40" s="6"/>
      <c r="E40" s="6"/>
      <c r="F40" s="6"/>
      <c r="G40" s="7"/>
      <c r="H40" s="8">
        <v>1742.5</v>
      </c>
      <c r="I40" s="9"/>
    </row>
    <row r="41" spans="2:9" ht="12.75" customHeight="1">
      <c r="B41" s="5" t="s">
        <v>50</v>
      </c>
      <c r="C41" s="6"/>
      <c r="D41" s="6"/>
      <c r="E41" s="6"/>
      <c r="F41" s="6"/>
      <c r="G41" s="7"/>
      <c r="H41" s="8">
        <v>1006.76</v>
      </c>
      <c r="I41" s="9"/>
    </row>
    <row r="42" spans="2:9" ht="12.6" hidden="1" customHeight="1">
      <c r="B42" s="5" t="s">
        <v>51</v>
      </c>
      <c r="C42" s="6"/>
      <c r="D42" s="6"/>
      <c r="E42" s="6"/>
      <c r="F42" s="6"/>
      <c r="G42" s="7"/>
      <c r="H42" s="8">
        <v>0</v>
      </c>
      <c r="I42" s="9"/>
    </row>
    <row r="43" spans="2:9" ht="12.6" hidden="1" customHeight="1">
      <c r="B43" s="5" t="s">
        <v>52</v>
      </c>
      <c r="C43" s="6"/>
      <c r="D43" s="6"/>
      <c r="E43" s="6"/>
      <c r="F43" s="6"/>
      <c r="G43" s="7"/>
      <c r="H43" s="8">
        <v>0</v>
      </c>
      <c r="I43" s="9"/>
    </row>
    <row r="44" spans="2:9" ht="12.6" hidden="1" customHeight="1">
      <c r="B44" s="5" t="s">
        <v>53</v>
      </c>
      <c r="C44" s="6"/>
      <c r="D44" s="6"/>
      <c r="E44" s="6"/>
      <c r="F44" s="6"/>
      <c r="G44" s="7"/>
      <c r="H44" s="8">
        <v>0</v>
      </c>
      <c r="I44" s="9"/>
    </row>
    <row r="45" spans="2:9" ht="12.75" customHeight="1">
      <c r="B45" s="5" t="s">
        <v>54</v>
      </c>
      <c r="C45" s="6"/>
      <c r="D45" s="6"/>
      <c r="E45" s="6"/>
      <c r="F45" s="6"/>
      <c r="G45" s="7"/>
      <c r="H45" s="8">
        <v>14180.26</v>
      </c>
      <c r="I45" s="9"/>
    </row>
    <row r="46" spans="2:9" ht="12.75" customHeight="1">
      <c r="B46" s="5" t="s">
        <v>55</v>
      </c>
      <c r="C46" s="6"/>
      <c r="D46" s="6"/>
      <c r="E46" s="6"/>
      <c r="F46" s="6"/>
      <c r="G46" s="7"/>
      <c r="H46" s="8">
        <v>1119.78</v>
      </c>
      <c r="I46" s="9"/>
    </row>
    <row r="47" spans="2:9" ht="12.75" customHeight="1">
      <c r="B47" s="5" t="s">
        <v>56</v>
      </c>
      <c r="C47" s="6"/>
      <c r="D47" s="6"/>
      <c r="E47" s="6"/>
      <c r="F47" s="6"/>
      <c r="G47" s="7"/>
      <c r="H47" s="8">
        <v>-49128.98</v>
      </c>
      <c r="I47" s="9"/>
    </row>
    <row r="48" spans="2:9" ht="12.75" customHeight="1">
      <c r="B48" s="5" t="s">
        <v>57</v>
      </c>
      <c r="C48" s="6"/>
      <c r="D48" s="6"/>
      <c r="E48" s="6"/>
      <c r="F48" s="6"/>
      <c r="G48" s="7"/>
      <c r="H48" s="8">
        <v>75932.62</v>
      </c>
      <c r="I48" s="9"/>
    </row>
    <row r="49" spans="2:9" ht="12.75" customHeight="1">
      <c r="B49" s="5" t="s">
        <v>58</v>
      </c>
      <c r="C49" s="6"/>
      <c r="D49" s="6"/>
      <c r="E49" s="6"/>
      <c r="F49" s="6"/>
      <c r="G49" s="7"/>
      <c r="H49" s="8">
        <v>75932.62</v>
      </c>
      <c r="I49" s="9"/>
    </row>
  </sheetData>
  <mergeCells count="90">
    <mergeCell ref="H6:I6"/>
    <mergeCell ref="H8:I8"/>
    <mergeCell ref="H9:I9"/>
    <mergeCell ref="H10:I10"/>
    <mergeCell ref="H5:I5"/>
    <mergeCell ref="H7:I7"/>
    <mergeCell ref="B5:G5"/>
    <mergeCell ref="B6:G6"/>
    <mergeCell ref="B8:G8"/>
    <mergeCell ref="B9:G9"/>
    <mergeCell ref="B10:G10"/>
    <mergeCell ref="B7:G7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9:G49"/>
    <mergeCell ref="H49:I49"/>
    <mergeCell ref="B46:G46"/>
    <mergeCell ref="H46:I46"/>
    <mergeCell ref="B47:G47"/>
    <mergeCell ref="H47:I47"/>
    <mergeCell ref="B48:G48"/>
    <mergeCell ref="H48:I4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5131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396.5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-221119.24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2019-03-21T04:22:10Z</cp:lastPrinted>
  <dcterms:created xsi:type="dcterms:W3CDTF">2013-02-11T07:55:36Z</dcterms:created>
  <dcterms:modified xsi:type="dcterms:W3CDTF">2019-03-26T05:52:30Z</dcterms:modified>
</cp:coreProperties>
</file>