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<sst xmlns="http://schemas.openxmlformats.org/spreadsheetml/2006/main" count="71" uniqueCount="71">
  <si>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</si>
  <si>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</si>
  <si>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</si>
  <si>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</si>
  <si>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</si>
  <si>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</si>
  <si>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</si>
  <si>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</si>
  <si>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</si>
  <si>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</si>
  <si>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</si>
  <si>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</si>
  <si>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</si>
  <si>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131</t>
  </si>
  <si>
    <t>01.01.2018г.</t>
  </si>
  <si>
    <t>31.12.2018г.</t>
  </si>
  <si>
    <t>Шамматов И.Т.</t>
  </si>
  <si>
    <t>Query3</t>
  </si>
  <si>
    <t>1968</t>
  </si>
  <si>
    <t>5</t>
  </si>
  <si>
    <t>64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</si>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</sst>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0"/>
  <sheetViews>
    <sheetView tabSelected="1" zoomScalePageLayoutView="0" workbookViewId="0" topLeftCell="A1">
      <selection activeCell="A62" sqref="A62:IV7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50390625" style="0" customWidth="1"/>
    <col min="9" max="9" width="6.5039062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131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6" t="s">
        <v>5</v>
      </c>
      <c r="C5" s="6"/>
      <c r="D5" s="6"/>
      <c r="E5" s="6"/>
      <c r="F5" s="6"/>
      <c r="G5" s="6"/>
      <c r="H5" s="5" t="str">
        <f>Query3_GODPOSTR</f>
        <v>1968</v>
      </c>
      <c r="I5" s="5"/>
    </row>
    <row r="6" spans="2:9" ht="12.75">
      <c r="B6" s="6" t="s">
        <v>6</v>
      </c>
      <c r="C6" s="6"/>
      <c r="D6" s="6"/>
      <c r="E6" s="6"/>
      <c r="F6" s="6"/>
      <c r="G6" s="6"/>
      <c r="H6" s="5">
        <f>Query3_TOTALAREA</f>
        <v>2549.8</v>
      </c>
      <c r="I6" s="5"/>
    </row>
    <row r="7" spans="2:9" ht="12.75">
      <c r="B7" s="8" t="s">
        <v>10</v>
      </c>
      <c r="C7" s="9"/>
      <c r="D7" s="9"/>
      <c r="E7" s="9"/>
      <c r="F7" s="9"/>
      <c r="G7" s="10"/>
      <c r="H7" s="5">
        <f>Query3_AREANEJIL</f>
        <v>1389.5</v>
      </c>
      <c r="I7" s="5"/>
    </row>
    <row r="8" spans="2:9" ht="12.75">
      <c r="B8" s="6" t="s">
        <v>7</v>
      </c>
      <c r="C8" s="6"/>
      <c r="D8" s="6"/>
      <c r="E8" s="6"/>
      <c r="F8" s="6"/>
      <c r="G8" s="6"/>
      <c r="H8" s="5" t="str">
        <f>Query3_ETAG</f>
        <v>5</v>
      </c>
      <c r="I8" s="5"/>
    </row>
    <row r="9" spans="2:9" ht="12.75">
      <c r="B9" s="6" t="s">
        <v>8</v>
      </c>
      <c r="C9" s="6"/>
      <c r="D9" s="6"/>
      <c r="E9" s="6"/>
      <c r="F9" s="6"/>
      <c r="G9" s="6"/>
      <c r="H9" s="5" t="str">
        <f>Query3_KOLVOFLAT</f>
        <v>64</v>
      </c>
      <c r="I9" s="5"/>
    </row>
    <row r="10" spans="2:9" ht="12.75">
      <c r="B10" s="6" t="s">
        <v>9</v>
      </c>
      <c r="C10" s="6"/>
      <c r="D10" s="6"/>
      <c r="E10" s="6"/>
      <c r="F10" s="6"/>
      <c r="G10" s="6"/>
      <c r="H10" s="7">
        <f>Query4_SALDO</f>
        <v>-691605.09</v>
      </c>
      <c r="I10" s="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32272.69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25344.72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2341.53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4586.44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185005.82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17126.4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1040.09</v>
      </c>
      <c r="I18" s="13"/>
    </row>
    <row r="19" spans="2:9" ht="24.75" customHeight="1">
      <c r="B19" s="14" t="s">
        <v>29</v>
      </c>
      <c r="C19" s="15"/>
      <c r="D19" s="15"/>
      <c r="E19" s="15"/>
      <c r="F19" s="15"/>
      <c r="G19" s="16"/>
      <c r="H19" s="12">
        <v>80371.88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66365.16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20102.29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69449.64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1572.03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18602.23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2343.4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4138.32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871.2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1214.64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1720.82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8341.56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13559.32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12838.36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4247.76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58450.61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58450.61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118546.54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2345.78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10886.97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103219.55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2094.24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8169.58</v>
      </c>
      <c r="I41" s="13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12">
        <v>8169.58</v>
      </c>
      <c r="I42" s="13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12">
        <v>17125.32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1154.92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807.58</v>
      </c>
      <c r="I45" s="13"/>
    </row>
    <row r="46" spans="2:9" ht="27" customHeight="1">
      <c r="B46" s="14" t="s">
        <v>56</v>
      </c>
      <c r="C46" s="15"/>
      <c r="D46" s="15"/>
      <c r="E46" s="15"/>
      <c r="F46" s="15"/>
      <c r="G46" s="16"/>
      <c r="H46" s="12">
        <v>15162.82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58567.57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547587.77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646153.57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463658.61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509118.02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4962.74</v>
      </c>
      <c r="I52" s="13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12">
        <v>4040.05</v>
      </c>
      <c r="I53" s="13"/>
    </row>
    <row r="54" spans="2:9" ht="12.75" customHeight="1">
      <c r="B54" s="14" t="s">
        <v>64</v>
      </c>
      <c r="C54" s="15"/>
      <c r="D54" s="15"/>
      <c r="E54" s="15"/>
      <c r="F54" s="15"/>
      <c r="G54" s="16"/>
      <c r="H54" s="12">
        <v>159173.52</v>
      </c>
      <c r="I54" s="13"/>
    </row>
    <row r="55" spans="2:9" ht="12.75" customHeight="1">
      <c r="B55" s="14" t="s">
        <v>65</v>
      </c>
      <c r="C55" s="15"/>
      <c r="D55" s="15"/>
      <c r="E55" s="15"/>
      <c r="F55" s="15"/>
      <c r="G55" s="16"/>
      <c r="H55" s="12">
        <v>218126.46</v>
      </c>
      <c r="I55" s="13"/>
    </row>
    <row r="56" spans="2:9" ht="12.75" customHeight="1">
      <c r="B56" s="14" t="s">
        <v>66</v>
      </c>
      <c r="C56" s="15"/>
      <c r="D56" s="15"/>
      <c r="E56" s="15"/>
      <c r="F56" s="15"/>
      <c r="G56" s="16"/>
      <c r="H56" s="12">
        <v>627794.87</v>
      </c>
      <c r="I56" s="13"/>
    </row>
    <row r="57" spans="2:9" ht="12.75" customHeight="1">
      <c r="B57" s="14" t="s">
        <v>67</v>
      </c>
      <c r="C57" s="15"/>
      <c r="D57" s="15"/>
      <c r="E57" s="15"/>
      <c r="F57" s="15"/>
      <c r="G57" s="16"/>
      <c r="H57" s="12">
        <v>731284.53</v>
      </c>
      <c r="I57" s="13"/>
    </row>
    <row r="58" spans="2:9" ht="12.75" customHeight="1">
      <c r="B58" s="14" t="s">
        <v>68</v>
      </c>
      <c r="C58" s="15"/>
      <c r="D58" s="15"/>
      <c r="E58" s="15"/>
      <c r="F58" s="15"/>
      <c r="G58" s="16"/>
      <c r="H58" s="12">
        <v>-18358.7</v>
      </c>
      <c r="I58" s="13"/>
    </row>
    <row r="59" spans="2:9" ht="12.75" customHeight="1">
      <c r="B59" s="14" t="s">
        <v>69</v>
      </c>
      <c r="C59" s="15"/>
      <c r="D59" s="15"/>
      <c r="E59" s="15"/>
      <c r="F59" s="15"/>
      <c r="G59" s="16"/>
      <c r="H59" s="12">
        <v>305328.66</v>
      </c>
      <c r="I59" s="13"/>
    </row>
    <row r="60" spans="2:9" ht="12.75" customHeight="1">
      <c r="B60" s="14" t="s">
        <v>70</v>
      </c>
      <c r="C60" s="15"/>
      <c r="D60" s="15"/>
      <c r="E60" s="15"/>
      <c r="F60" s="15"/>
      <c r="G60" s="16"/>
      <c r="H60" s="12">
        <v>42555.38</v>
      </c>
      <c r="I60" s="13"/>
    </row>
  </sheetData>
  <sheetProtection/>
  <mergeCells count="112">
    <mergeCell ref="B60:G60"/>
    <mergeCell ref="H60:I60"/>
    <mergeCell ref="B58:G58"/>
    <mergeCell ref="H58:I58"/>
    <mergeCell ref="B56:G56"/>
    <mergeCell ref="H56:I56"/>
    <mergeCell ref="B59:G59"/>
    <mergeCell ref="H59:I59"/>
    <mergeCell ref="B57:G57"/>
    <mergeCell ref="H57:I57"/>
    <mergeCell ref="B51:G51"/>
    <mergeCell ref="H51:I51"/>
    <mergeCell ref="B52:G52"/>
    <mergeCell ref="H52:I52"/>
    <mergeCell ref="B54:G54"/>
    <mergeCell ref="H54:I54"/>
    <mergeCell ref="B55:G55"/>
    <mergeCell ref="H55:I55"/>
    <mergeCell ref="B46:G46"/>
    <mergeCell ref="H46:I46"/>
    <mergeCell ref="B53:G53"/>
    <mergeCell ref="H53:I53"/>
    <mergeCell ref="B48:G48"/>
    <mergeCell ref="H48:I48"/>
    <mergeCell ref="B49:G49"/>
    <mergeCell ref="H49:I49"/>
    <mergeCell ref="B50:G50"/>
    <mergeCell ref="H50:I50"/>
    <mergeCell ref="B47:G47"/>
    <mergeCell ref="H47:I47"/>
    <mergeCell ref="B42:G42"/>
    <mergeCell ref="H42:I42"/>
    <mergeCell ref="B43:G43"/>
    <mergeCell ref="H43:I43"/>
    <mergeCell ref="B44:G44"/>
    <mergeCell ref="H44:I44"/>
    <mergeCell ref="B45:G45"/>
    <mergeCell ref="H45:I45"/>
    <mergeCell ref="B41:G41"/>
    <mergeCell ref="H41:I41"/>
    <mergeCell ref="B37:G37"/>
    <mergeCell ref="H37:I37"/>
    <mergeCell ref="B38:G38"/>
    <mergeCell ref="H38:I38"/>
    <mergeCell ref="B39:G39"/>
    <mergeCell ref="H39:I39"/>
    <mergeCell ref="B40:G40"/>
    <mergeCell ref="H40:I40"/>
    <mergeCell ref="B29:G29"/>
    <mergeCell ref="H29:I29"/>
    <mergeCell ref="B30:G30"/>
    <mergeCell ref="H30:I30"/>
    <mergeCell ref="B34:G34"/>
    <mergeCell ref="H34:I34"/>
    <mergeCell ref="B35:G35"/>
    <mergeCell ref="H35:I35"/>
    <mergeCell ref="B27:G27"/>
    <mergeCell ref="H27:I27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2:G22"/>
    <mergeCell ref="H22:I22"/>
    <mergeCell ref="B23:G23"/>
    <mergeCell ref="H23:I23"/>
    <mergeCell ref="B25:G25"/>
    <mergeCell ref="H25:I25"/>
    <mergeCell ref="B26:G26"/>
    <mergeCell ref="H26:I2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7:G7"/>
    <mergeCell ref="H7:I7"/>
    <mergeCell ref="B11:G11"/>
    <mergeCell ref="H11:I11"/>
    <mergeCell ref="H13:I13"/>
    <mergeCell ref="B13:G13"/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5" right="0.21" top="0.16" bottom="0.2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3931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2549.8</v>
      </c>
      <c r="D7" s="3" t="s">
        <v>19</v>
      </c>
      <c r="E7" s="3" t="s">
        <v>20</v>
      </c>
      <c r="F7">
        <v>1389.5</v>
      </c>
    </row>
    <row r="8" spans="1:2" ht="12.75">
      <c r="A8" t="s">
        <v>21</v>
      </c>
      <c r="B8">
        <v>-691605.09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2019-03-20T15:34:56Z</cp:lastPrinted>
  <dcterms:created xsi:type="dcterms:W3CDTF">2013-02-11T07:55:36Z</dcterms:created>
  <dcterms:modified xsi:type="dcterms:W3CDTF">2019-03-20T15:35:00Z</dcterms:modified>
  <cp:category/>
  <cp:version/>
  <cp:contentType/>
  <cp:contentStatus/>
</cp:coreProperties>
</file>