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Лист1!$A$12:$I$52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Лист1!$A$1:$I$53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<sst xmlns="http://schemas.openxmlformats.org/spreadsheetml/2006/main" count="63" uniqueCount="63">
  <si>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</si>
  <si>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</si>
  <si>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</si>
  <si>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</si>
  <si>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</si>
  <si>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</si>
  <si>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</si>
  <si>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</si>
  <si>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</si>
  <si>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</si>
  <si>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</si>
  <si>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</si>
  <si>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</si>
  <si>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63</t>
  </si>
  <si>
    <t>01.01.2018г.</t>
  </si>
  <si>
    <t>31.12.2018г.</t>
  </si>
  <si>
    <t>Шамматов И.Т.</t>
  </si>
  <si>
    <t>Query3</t>
  </si>
  <si>
    <t>1941</t>
  </si>
  <si>
    <t>2</t>
  </si>
  <si>
    <t>12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</si>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</sst>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/>
    </xf>
    <xf numFmtId="0" fontId="0" fillId="0" borderId="0" xfId="0" applyBorder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4" xfId="0" applyNumberFormat="1" applyBorder="1" applyAlignment="1">
      <alignment horizontal="right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4"/>
  <sheetViews>
    <sheetView tabSelected="1" zoomScaleNormal="100" workbookViewId="0">
      <selection activeCell="A54" sqref="A54:XFD63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28515625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ул.Интернациональная, 63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6" t="s">
        <v>5</v>
      </c>
      <c r="C5" s="16"/>
      <c r="D5" s="16"/>
      <c r="E5" s="16"/>
      <c r="F5" s="16"/>
      <c r="G5" s="16"/>
      <c r="H5" s="15" t="str">
        <f>Query3_GODPOSTR</f>
        <v>1941</v>
      </c>
      <c r="I5" s="15"/>
    </row>
    <row r="6" spans="2:9">
      <c r="B6" s="16" t="s">
        <v>6</v>
      </c>
      <c r="C6" s="16"/>
      <c r="D6" s="16"/>
      <c r="E6" s="16"/>
      <c r="F6" s="16"/>
      <c r="G6" s="16"/>
      <c r="H6" s="15">
        <f>Query3_TOTALAREA</f>
        <v>603.29999999999995</v>
      </c>
      <c r="I6" s="15"/>
    </row>
    <row r="7" spans="2:9">
      <c r="B7" s="17" t="s">
        <v>10</v>
      </c>
      <c r="C7" s="18"/>
      <c r="D7" s="18"/>
      <c r="E7" s="18"/>
      <c r="F7" s="18"/>
      <c r="G7" s="19"/>
      <c r="H7" s="15">
        <f>Query3_AREANEJIL</f>
        <v>0</v>
      </c>
      <c r="I7" s="15"/>
    </row>
    <row r="8" spans="2:9">
      <c r="B8" s="16" t="s">
        <v>7</v>
      </c>
      <c r="C8" s="16"/>
      <c r="D8" s="16"/>
      <c r="E8" s="16"/>
      <c r="F8" s="16"/>
      <c r="G8" s="16"/>
      <c r="H8" s="15" t="str">
        <f>Query3_ETAG</f>
        <v>2</v>
      </c>
      <c r="I8" s="15"/>
    </row>
    <row r="9" spans="2:9">
      <c r="B9" s="16" t="s">
        <v>8</v>
      </c>
      <c r="C9" s="16"/>
      <c r="D9" s="16"/>
      <c r="E9" s="16"/>
      <c r="F9" s="16"/>
      <c r="G9" s="16"/>
      <c r="H9" s="15" t="str">
        <f>Query3_KOLVOFLAT</f>
        <v>12</v>
      </c>
      <c r="I9" s="15"/>
    </row>
    <row r="10" spans="2:9">
      <c r="B10" s="16" t="s">
        <v>9</v>
      </c>
      <c r="C10" s="16"/>
      <c r="D10" s="16"/>
      <c r="E10" s="16"/>
      <c r="F10" s="16"/>
      <c r="G10" s="16"/>
      <c r="H10" s="20">
        <f>Query4_SALDO</f>
        <v>-168028.93</v>
      </c>
      <c r="I10" s="20"/>
    </row>
    <row r="11" spans="2:9" ht="15">
      <c r="B11" s="21" t="s">
        <v>3</v>
      </c>
      <c r="C11" s="21"/>
      <c r="D11" s="21"/>
      <c r="E11" s="21"/>
      <c r="F11" s="21"/>
      <c r="G11" s="21"/>
      <c r="H11" s="21" t="s">
        <v>4</v>
      </c>
      <c r="I11" s="21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12">
        <v>4026.7</v>
      </c>
      <c r="I12" s="13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12">
        <v>3252.71</v>
      </c>
      <c r="I13" s="13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12">
        <v>773.99</v>
      </c>
      <c r="I14" s="13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12">
        <v>19042.16</v>
      </c>
      <c r="I15" s="13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12">
        <v>2605.44</v>
      </c>
      <c r="I16" s="13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12">
        <v>11392.38</v>
      </c>
      <c r="I17" s="13"/>
    </row>
    <row r="18" spans="2:9" ht="12.75" customHeight="1">
      <c r="B18" s="9" t="s">
        <v>28</v>
      </c>
      <c r="C18" s="10"/>
      <c r="D18" s="10"/>
      <c r="E18" s="10"/>
      <c r="F18" s="10"/>
      <c r="G18" s="11"/>
      <c r="H18" s="12">
        <v>5044.34</v>
      </c>
      <c r="I18" s="13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12">
        <v>16094.83</v>
      </c>
      <c r="I19" s="13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12">
        <v>6588.26</v>
      </c>
      <c r="I20" s="13"/>
    </row>
    <row r="21" spans="2:9" ht="12.75" customHeight="1">
      <c r="B21" s="9" t="s">
        <v>31</v>
      </c>
      <c r="C21" s="10"/>
      <c r="D21" s="10"/>
      <c r="E21" s="10"/>
      <c r="F21" s="10"/>
      <c r="G21" s="11"/>
      <c r="H21" s="12">
        <v>154.5</v>
      </c>
      <c r="I21" s="13"/>
    </row>
    <row r="22" spans="2:9" ht="12.75" customHeight="1">
      <c r="B22" s="9" t="s">
        <v>32</v>
      </c>
      <c r="C22" s="10"/>
      <c r="D22" s="10"/>
      <c r="E22" s="10"/>
      <c r="F22" s="10"/>
      <c r="G22" s="11"/>
      <c r="H22" s="12">
        <v>976.8</v>
      </c>
      <c r="I22" s="13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12">
        <v>2251.71</v>
      </c>
      <c r="I23" s="13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12">
        <v>838.91</v>
      </c>
      <c r="I24" s="13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12">
        <v>4546.95</v>
      </c>
      <c r="I25" s="13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12">
        <v>737.7</v>
      </c>
      <c r="I26" s="13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12">
        <v>14257.28</v>
      </c>
      <c r="I27" s="13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12">
        <v>14257.28</v>
      </c>
      <c r="I28" s="13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12">
        <v>30294.23</v>
      </c>
      <c r="I29" s="13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12">
        <v>4545.13</v>
      </c>
      <c r="I30" s="13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12">
        <v>24814.05</v>
      </c>
      <c r="I31" s="13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12">
        <v>378.29</v>
      </c>
      <c r="I32" s="13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12">
        <v>556.76</v>
      </c>
      <c r="I33" s="13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12">
        <v>6208.99</v>
      </c>
      <c r="I34" s="13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12">
        <v>504.2</v>
      </c>
      <c r="I35" s="13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12">
        <v>4306.53</v>
      </c>
      <c r="I36" s="13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12">
        <v>1398.26</v>
      </c>
      <c r="I37" s="13"/>
    </row>
    <row r="38" spans="2:9" ht="12.75" customHeight="1">
      <c r="B38" s="14" t="s">
        <v>62</v>
      </c>
      <c r="C38" s="10"/>
      <c r="D38" s="10"/>
      <c r="E38" s="10"/>
      <c r="F38" s="10"/>
      <c r="G38" s="11"/>
      <c r="H38" s="12">
        <v>4745.78</v>
      </c>
      <c r="I38" s="13"/>
    </row>
    <row r="39" spans="2:9" ht="12.75" customHeight="1">
      <c r="B39" s="9" t="s">
        <v>48</v>
      </c>
      <c r="C39" s="10"/>
      <c r="D39" s="10"/>
      <c r="E39" s="10"/>
      <c r="F39" s="10"/>
      <c r="G39" s="11"/>
      <c r="H39" s="12">
        <v>94669.97</v>
      </c>
      <c r="I39" s="13"/>
    </row>
    <row r="40" spans="2:9" ht="12.75" customHeight="1">
      <c r="B40" s="9" t="s">
        <v>49</v>
      </c>
      <c r="C40" s="10"/>
      <c r="D40" s="10"/>
      <c r="E40" s="10"/>
      <c r="F40" s="10"/>
      <c r="G40" s="11"/>
      <c r="H40" s="12">
        <v>111710.56</v>
      </c>
      <c r="I40" s="13"/>
    </row>
    <row r="41" spans="2:9" ht="12.75" customHeight="1">
      <c r="B41" s="9" t="s">
        <v>50</v>
      </c>
      <c r="C41" s="10"/>
      <c r="D41" s="10"/>
      <c r="E41" s="10"/>
      <c r="F41" s="10"/>
      <c r="G41" s="11"/>
      <c r="H41" s="12">
        <v>107001.36</v>
      </c>
      <c r="I41" s="13"/>
    </row>
    <row r="42" spans="2:9" ht="12.75" customHeight="1">
      <c r="B42" s="9" t="s">
        <v>51</v>
      </c>
      <c r="C42" s="10"/>
      <c r="D42" s="10"/>
      <c r="E42" s="10"/>
      <c r="F42" s="10"/>
      <c r="G42" s="11"/>
      <c r="H42" s="12">
        <v>91277.97</v>
      </c>
      <c r="I42" s="13"/>
    </row>
    <row r="43" spans="2:9" ht="12.75" hidden="1" customHeight="1">
      <c r="B43" s="9" t="s">
        <v>52</v>
      </c>
      <c r="C43" s="10"/>
      <c r="D43" s="10"/>
      <c r="E43" s="10"/>
      <c r="F43" s="10"/>
      <c r="G43" s="11"/>
      <c r="H43" s="12">
        <v>0</v>
      </c>
      <c r="I43" s="13"/>
    </row>
    <row r="44" spans="2:9" ht="12.75" hidden="1" customHeight="1">
      <c r="B44" s="9" t="s">
        <v>53</v>
      </c>
      <c r="C44" s="10"/>
      <c r="D44" s="10"/>
      <c r="E44" s="10"/>
      <c r="F44" s="10"/>
      <c r="G44" s="11"/>
      <c r="H44" s="12">
        <v>0</v>
      </c>
      <c r="I44" s="13"/>
    </row>
    <row r="45" spans="2:9" ht="12.75" hidden="1" customHeight="1">
      <c r="B45" s="9" t="s">
        <v>54</v>
      </c>
      <c r="C45" s="10"/>
      <c r="D45" s="10"/>
      <c r="E45" s="10"/>
      <c r="F45" s="10"/>
      <c r="G45" s="11"/>
      <c r="H45" s="12">
        <v>0</v>
      </c>
      <c r="I45" s="13"/>
    </row>
    <row r="46" spans="2:9" ht="12.75" hidden="1" customHeight="1">
      <c r="B46" s="9" t="s">
        <v>55</v>
      </c>
      <c r="C46" s="10"/>
      <c r="D46" s="10"/>
      <c r="E46" s="10"/>
      <c r="F46" s="10"/>
      <c r="G46" s="11"/>
      <c r="H46" s="12">
        <v>0</v>
      </c>
      <c r="I46" s="13"/>
    </row>
    <row r="47" spans="2:9" ht="12.75" hidden="1" customHeight="1">
      <c r="B47" s="9" t="s">
        <v>56</v>
      </c>
      <c r="C47" s="10"/>
      <c r="D47" s="10"/>
      <c r="E47" s="10"/>
      <c r="F47" s="10"/>
      <c r="G47" s="11"/>
      <c r="H47" s="12">
        <v>0</v>
      </c>
      <c r="I47" s="13"/>
    </row>
    <row r="48" spans="2:9" ht="12.75" customHeight="1">
      <c r="B48" s="9" t="s">
        <v>57</v>
      </c>
      <c r="C48" s="10"/>
      <c r="D48" s="10"/>
      <c r="E48" s="10"/>
      <c r="F48" s="10"/>
      <c r="G48" s="11"/>
      <c r="H48" s="12">
        <v>107001.36</v>
      </c>
      <c r="I48" s="13"/>
    </row>
    <row r="49" spans="2:10" ht="12.75" customHeight="1">
      <c r="B49" s="9" t="s">
        <v>58</v>
      </c>
      <c r="C49" s="10"/>
      <c r="D49" s="10"/>
      <c r="E49" s="10"/>
      <c r="F49" s="10"/>
      <c r="G49" s="11"/>
      <c r="H49" s="12">
        <v>91277.97</v>
      </c>
      <c r="I49" s="13"/>
    </row>
    <row r="50" spans="2:10" ht="12.75" customHeight="1">
      <c r="B50" s="9" t="s">
        <v>59</v>
      </c>
      <c r="C50" s="10"/>
      <c r="D50" s="10"/>
      <c r="E50" s="10"/>
      <c r="F50" s="10"/>
      <c r="G50" s="11"/>
      <c r="H50" s="12">
        <v>-4709.2</v>
      </c>
      <c r="I50" s="13"/>
      <c r="J50" s="5"/>
    </row>
    <row r="51" spans="2:10" ht="12.75" customHeight="1">
      <c r="B51" s="9" t="s">
        <v>60</v>
      </c>
      <c r="C51" s="10"/>
      <c r="D51" s="10"/>
      <c r="E51" s="10"/>
      <c r="F51" s="10"/>
      <c r="G51" s="11"/>
      <c r="H51" s="12">
        <v>67350.02</v>
      </c>
      <c r="I51" s="13"/>
    </row>
    <row r="52" spans="2:10" ht="12.75" customHeight="1">
      <c r="B52" s="9" t="s">
        <v>61</v>
      </c>
      <c r="C52" s="10"/>
      <c r="D52" s="10"/>
      <c r="E52" s="10"/>
      <c r="F52" s="10"/>
      <c r="G52" s="11"/>
      <c r="H52" s="12">
        <v>67350.02</v>
      </c>
      <c r="I52" s="13"/>
    </row>
    <row r="53" spans="2:10" ht="12.75" customHeight="1">
      <c r="B53" s="6"/>
      <c r="C53" s="6"/>
      <c r="D53" s="6"/>
      <c r="E53" s="6"/>
      <c r="F53" s="6"/>
      <c r="G53" s="6"/>
      <c r="H53" s="7"/>
      <c r="I53" s="7"/>
    </row>
    <row r="54" spans="2:10" s="8" customFormat="1"/>
  </sheetData>
  <mergeCells count="96">
    <mergeCell ref="H6:I6"/>
    <mergeCell ref="H8:I8"/>
    <mergeCell ref="H9:I9"/>
    <mergeCell ref="H10:I10"/>
    <mergeCell ref="B10:G10"/>
    <mergeCell ref="B11:G11"/>
    <mergeCell ref="H11:I11"/>
    <mergeCell ref="H13:I13"/>
    <mergeCell ref="B13:G13"/>
    <mergeCell ref="B12:G12"/>
    <mergeCell ref="H12:I12"/>
    <mergeCell ref="B14:G14"/>
    <mergeCell ref="H14:I14"/>
    <mergeCell ref="B15:G15"/>
    <mergeCell ref="H5:I5"/>
    <mergeCell ref="B5:G5"/>
    <mergeCell ref="B6:G6"/>
    <mergeCell ref="B8:G8"/>
    <mergeCell ref="B9:G9"/>
    <mergeCell ref="B7:G7"/>
    <mergeCell ref="H7:I7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52:G52"/>
    <mergeCell ref="H52:I52"/>
    <mergeCell ref="B49:G49"/>
    <mergeCell ref="H49:I49"/>
    <mergeCell ref="B50:G50"/>
    <mergeCell ref="H50:I50"/>
    <mergeCell ref="B51:G51"/>
    <mergeCell ref="H51:I51"/>
  </mergeCells>
  <phoneticPr fontId="2" type="noConversion"/>
  <pageMargins left="0.75" right="0.75" top="1" bottom="1" header="0.5" footer="0.5"/>
  <pageSetup paperSize="9" scale="99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4023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603.29999999999995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-168028.93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2019-03-16T06:13:26Z</cp:lastPrinted>
  <dcterms:created xsi:type="dcterms:W3CDTF">2013-02-11T07:55:36Z</dcterms:created>
  <dcterms:modified xsi:type="dcterms:W3CDTF">2019-03-25T11:47:58Z</dcterms:modified>
</cp:coreProperties>
</file>