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<sst xmlns="http://schemas.openxmlformats.org/spreadsheetml/2006/main" count="63" uniqueCount="63">
  <si>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</si>
  <si>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</si>
  <si>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</si>
  <si>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</si>
  <si>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</si>
  <si>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</si>
  <si>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</si>
  <si>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</si>
  <si>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</si>
  <si>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</si>
  <si>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</si>
  <si>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</si>
  <si>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</si>
  <si>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19</t>
  </si>
  <si>
    <t>01.01.2018г.</t>
  </si>
  <si>
    <t>31.12.2018г.</t>
  </si>
  <si>
    <t>Шамматов И.Т.</t>
  </si>
  <si>
    <t>Query3</t>
  </si>
  <si>
    <t>1944</t>
  </si>
  <si>
    <t>2</t>
  </si>
  <si>
    <t>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</si>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</sst>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2"/>
  <sheetViews>
    <sheetView tabSelected="1" topLeftCell="A28" workbookViewId="0">
      <selection activeCell="A54" sqref="A54:I58"/>
    </sheetView>
  </sheetViews>
  <sheetFormatPr defaultRowHeight="13.2"/>
  <cols>
    <col min="1" max="1" width="0.88671875" customWidth="1"/>
    <col min="2" max="2" width="9.88671875" customWidth="1"/>
    <col min="7" max="7" width="30.88671875" customWidth="1"/>
    <col min="9" max="9" width="5.3320312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19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6" t="str">
        <f>Query3_GODPOSTR</f>
        <v>1944</v>
      </c>
      <c r="I5" s="16"/>
    </row>
    <row r="6" spans="2:9">
      <c r="B6" s="12" t="s">
        <v>6</v>
      </c>
      <c r="C6" s="12"/>
      <c r="D6" s="12"/>
      <c r="E6" s="12"/>
      <c r="F6" s="12"/>
      <c r="G6" s="12"/>
      <c r="H6" s="16">
        <f>Query3_TOTALAREA</f>
        <v>502.9</v>
      </c>
      <c r="I6" s="16"/>
    </row>
    <row r="7" spans="2:9">
      <c r="B7" s="13" t="s">
        <v>10</v>
      </c>
      <c r="C7" s="14"/>
      <c r="D7" s="14"/>
      <c r="E7" s="14"/>
      <c r="F7" s="14"/>
      <c r="G7" s="15"/>
      <c r="H7" s="16">
        <f>Query3_AREANEJIL</f>
        <v>0</v>
      </c>
      <c r="I7" s="16"/>
    </row>
    <row r="8" spans="2:9">
      <c r="B8" s="12" t="s">
        <v>7</v>
      </c>
      <c r="C8" s="12"/>
      <c r="D8" s="12"/>
      <c r="E8" s="12"/>
      <c r="F8" s="12"/>
      <c r="G8" s="12"/>
      <c r="H8" s="16" t="str">
        <f>Query3_ETAG</f>
        <v>2</v>
      </c>
      <c r="I8" s="16"/>
    </row>
    <row r="9" spans="2:9">
      <c r="B9" s="12" t="s">
        <v>8</v>
      </c>
      <c r="C9" s="12"/>
      <c r="D9" s="12"/>
      <c r="E9" s="12"/>
      <c r="F9" s="12"/>
      <c r="G9" s="12"/>
      <c r="H9" s="16" t="str">
        <f>Query3_KOLVOFLAT</f>
        <v>8</v>
      </c>
      <c r="I9" s="16"/>
    </row>
    <row r="10" spans="2:9">
      <c r="B10" s="12" t="s">
        <v>9</v>
      </c>
      <c r="C10" s="12"/>
      <c r="D10" s="12"/>
      <c r="E10" s="12"/>
      <c r="F10" s="12"/>
      <c r="G10" s="12"/>
      <c r="H10" s="17">
        <f>Query4_SALDO</f>
        <v>-199074.7</v>
      </c>
      <c r="I10" s="1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4889.57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3596.73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1292.8399999999999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38197.800000000003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2172.48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9580.5499999999993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26444.77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18960.740000000002</v>
      </c>
      <c r="I19" s="9"/>
    </row>
    <row r="20" spans="2:9" ht="0.6" customHeight="1">
      <c r="B20" s="5" t="s">
        <v>30</v>
      </c>
      <c r="C20" s="6"/>
      <c r="D20" s="6"/>
      <c r="E20" s="6"/>
      <c r="F20" s="6"/>
      <c r="G20" s="7"/>
      <c r="H20" s="8">
        <v>0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8768.24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136.75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888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219.31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1966.58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6051.44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930.42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11871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11871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31995.599999999999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1330.96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29332.22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591.44000000000005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740.98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5751.3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1778.79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3972.51</v>
      </c>
      <c r="I37" s="9"/>
    </row>
    <row r="38" spans="2:9" ht="12.75" customHeight="1">
      <c r="B38" s="10" t="s">
        <v>62</v>
      </c>
      <c r="C38" s="6"/>
      <c r="D38" s="6"/>
      <c r="E38" s="6"/>
      <c r="F38" s="6"/>
      <c r="G38" s="7"/>
      <c r="H38" s="8">
        <v>3955.99</v>
      </c>
      <c r="I38" s="9"/>
    </row>
    <row r="39" spans="2:9" ht="12.75" customHeight="1">
      <c r="B39" s="5" t="s">
        <v>48</v>
      </c>
      <c r="C39" s="6"/>
      <c r="D39" s="6"/>
      <c r="E39" s="6"/>
      <c r="F39" s="6"/>
      <c r="G39" s="7"/>
      <c r="H39" s="8">
        <v>115622</v>
      </c>
      <c r="I39" s="9"/>
    </row>
    <row r="40" spans="2:9" ht="12.75" customHeight="1">
      <c r="B40" s="5" t="s">
        <v>49</v>
      </c>
      <c r="C40" s="6"/>
      <c r="D40" s="6"/>
      <c r="E40" s="6"/>
      <c r="F40" s="6"/>
      <c r="G40" s="7"/>
      <c r="H40" s="8">
        <v>136433.96</v>
      </c>
      <c r="I40" s="9"/>
    </row>
    <row r="41" spans="2:9" ht="12.75" customHeight="1">
      <c r="B41" s="5" t="s">
        <v>50</v>
      </c>
      <c r="C41" s="6"/>
      <c r="D41" s="6"/>
      <c r="E41" s="6"/>
      <c r="F41" s="6"/>
      <c r="G41" s="7"/>
      <c r="H41" s="8">
        <v>89194.08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88741.18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1942.5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1115.6400000000001</v>
      </c>
      <c r="I44" s="9"/>
    </row>
    <row r="45" spans="2:9" ht="12.6" hidden="1" customHeight="1">
      <c r="B45" s="5" t="s">
        <v>54</v>
      </c>
      <c r="C45" s="6"/>
      <c r="D45" s="6"/>
      <c r="E45" s="6"/>
      <c r="F45" s="6"/>
      <c r="G45" s="7"/>
      <c r="H45" s="8">
        <v>0</v>
      </c>
      <c r="I45" s="9"/>
    </row>
    <row r="46" spans="2:9" ht="12.6" hidden="1" customHeight="1">
      <c r="B46" s="5" t="s">
        <v>55</v>
      </c>
      <c r="C46" s="6"/>
      <c r="D46" s="6"/>
      <c r="E46" s="6"/>
      <c r="F46" s="6"/>
      <c r="G46" s="7"/>
      <c r="H46" s="8">
        <v>0</v>
      </c>
      <c r="I46" s="9"/>
    </row>
    <row r="47" spans="2:9" ht="12.6" hidden="1" customHeight="1">
      <c r="B47" s="5" t="s">
        <v>56</v>
      </c>
      <c r="C47" s="6"/>
      <c r="D47" s="6"/>
      <c r="E47" s="6"/>
      <c r="F47" s="6"/>
      <c r="G47" s="7"/>
      <c r="H47" s="8">
        <v>0</v>
      </c>
      <c r="I47" s="9"/>
    </row>
    <row r="48" spans="2:9" ht="12.75" customHeight="1">
      <c r="B48" s="5" t="s">
        <v>57</v>
      </c>
      <c r="C48" s="6"/>
      <c r="D48" s="6"/>
      <c r="E48" s="6"/>
      <c r="F48" s="6"/>
      <c r="G48" s="7"/>
      <c r="H48" s="8">
        <v>91136.58</v>
      </c>
      <c r="I48" s="9"/>
    </row>
    <row r="49" spans="2:9" ht="12.75" customHeight="1">
      <c r="B49" s="5" t="s">
        <v>58</v>
      </c>
      <c r="C49" s="6"/>
      <c r="D49" s="6"/>
      <c r="E49" s="6"/>
      <c r="F49" s="6"/>
      <c r="G49" s="7"/>
      <c r="H49" s="8">
        <v>89856.82</v>
      </c>
      <c r="I49" s="9"/>
    </row>
    <row r="50" spans="2:9" ht="12.75" customHeight="1">
      <c r="B50" s="5" t="s">
        <v>59</v>
      </c>
      <c r="C50" s="6"/>
      <c r="D50" s="6"/>
      <c r="E50" s="6"/>
      <c r="F50" s="6"/>
      <c r="G50" s="7"/>
      <c r="H50" s="8">
        <v>-45297.38</v>
      </c>
      <c r="I50" s="9"/>
    </row>
    <row r="51" spans="2:9" ht="12.75" customHeight="1">
      <c r="B51" s="5" t="s">
        <v>60</v>
      </c>
      <c r="C51" s="6"/>
      <c r="D51" s="6"/>
      <c r="E51" s="6"/>
      <c r="F51" s="6"/>
      <c r="G51" s="7"/>
      <c r="H51" s="8">
        <v>64281.79</v>
      </c>
      <c r="I51" s="9"/>
    </row>
    <row r="52" spans="2:9" ht="12.75" customHeight="1">
      <c r="B52" s="5" t="s">
        <v>61</v>
      </c>
      <c r="C52" s="6"/>
      <c r="D52" s="6"/>
      <c r="E52" s="6"/>
      <c r="F52" s="6"/>
      <c r="G52" s="7"/>
      <c r="H52" s="8">
        <v>64281.79</v>
      </c>
      <c r="I52" s="9"/>
    </row>
  </sheetData>
  <mergeCells count="96">
    <mergeCell ref="H6:I6"/>
    <mergeCell ref="H8:I8"/>
    <mergeCell ref="H9:I9"/>
    <mergeCell ref="H10:I10"/>
    <mergeCell ref="H5:I5"/>
    <mergeCell ref="H7:I7"/>
    <mergeCell ref="B5:G5"/>
    <mergeCell ref="B6:G6"/>
    <mergeCell ref="B8:G8"/>
    <mergeCell ref="B9:G9"/>
    <mergeCell ref="B10:G10"/>
    <mergeCell ref="B7:G7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49:G49"/>
    <mergeCell ref="H49:I49"/>
    <mergeCell ref="B50:G50"/>
    <mergeCell ref="H50:I50"/>
    <mergeCell ref="B51:G51"/>
    <mergeCell ref="H51:I5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5139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502.9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-199074.7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2019-03-19T06:09:44Z</cp:lastPrinted>
  <dcterms:created xsi:type="dcterms:W3CDTF">2013-02-11T07:55:36Z</dcterms:created>
  <dcterms:modified xsi:type="dcterms:W3CDTF">2019-03-26T06:58:19Z</dcterms:modified>
</cp:coreProperties>
</file>