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<sst xmlns="http://schemas.openxmlformats.org/spreadsheetml/2006/main" count="69" uniqueCount="69">
  <si>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</si>
  <si>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</si>
  <si>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</si>
  <si>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</si>
  <si>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</si>
  <si>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</si>
  <si>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</si>
  <si>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</si>
  <si>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</si>
  <si>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</si>
  <si>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</si>
  <si>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</si>
  <si>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</si>
  <si>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96</t>
  </si>
  <si>
    <t>01.01.2018г.</t>
  </si>
  <si>
    <t>31.12.2018г.</t>
  </si>
  <si>
    <t>Шамматов И.Т.</t>
  </si>
  <si>
    <t>Query3</t>
  </si>
  <si>
    <t>1968</t>
  </si>
  <si>
    <t>5</t>
  </si>
  <si>
    <t>64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</si>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</sst>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4" fontId="0" fillId="0" borderId="13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8"/>
  <sheetViews>
    <sheetView tabSelected="1" zoomScalePageLayoutView="0" workbookViewId="0" topLeftCell="A10">
      <selection activeCell="A60" sqref="A60:IV6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31.125" style="0" customWidth="1"/>
    <col min="9" max="9" width="4.875" style="0" customWidth="1"/>
  </cols>
  <sheetData>
    <row r="1" ht="13.5">
      <c r="C1" s="1" t="s">
        <v>0</v>
      </c>
    </row>
    <row r="2" ht="13.5">
      <c r="C2" s="1" t="str">
        <f>Query2_BLDNNAME</f>
        <v>ул.Первомайская, 96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15" t="s">
        <v>5</v>
      </c>
      <c r="C5" s="15"/>
      <c r="D5" s="15"/>
      <c r="E5" s="15"/>
      <c r="F5" s="15"/>
      <c r="G5" s="15"/>
      <c r="H5" s="13" t="str">
        <f>Query3_GODPOSTR</f>
        <v>1968</v>
      </c>
      <c r="I5" s="13"/>
    </row>
    <row r="6" spans="2:9" ht="12.75">
      <c r="B6" s="15" t="s">
        <v>6</v>
      </c>
      <c r="C6" s="15"/>
      <c r="D6" s="15"/>
      <c r="E6" s="15"/>
      <c r="F6" s="15"/>
      <c r="G6" s="15"/>
      <c r="H6" s="13">
        <f>Query3_TOTALAREA</f>
        <v>2583.9</v>
      </c>
      <c r="I6" s="13"/>
    </row>
    <row r="7" spans="2:9" ht="12.75">
      <c r="B7" s="10" t="s">
        <v>10</v>
      </c>
      <c r="C7" s="11"/>
      <c r="D7" s="11"/>
      <c r="E7" s="11"/>
      <c r="F7" s="11"/>
      <c r="G7" s="12"/>
      <c r="H7" s="13">
        <f>Query3_AREANEJIL</f>
        <v>1065.8</v>
      </c>
      <c r="I7" s="13"/>
    </row>
    <row r="8" spans="2:9" ht="12.75">
      <c r="B8" s="15" t="s">
        <v>7</v>
      </c>
      <c r="C8" s="15"/>
      <c r="D8" s="15"/>
      <c r="E8" s="15"/>
      <c r="F8" s="15"/>
      <c r="G8" s="15"/>
      <c r="H8" s="13" t="str">
        <f>Query3_ETAG</f>
        <v>5</v>
      </c>
      <c r="I8" s="13"/>
    </row>
    <row r="9" spans="2:9" ht="12.75">
      <c r="B9" s="15" t="s">
        <v>8</v>
      </c>
      <c r="C9" s="15"/>
      <c r="D9" s="15"/>
      <c r="E9" s="15"/>
      <c r="F9" s="15"/>
      <c r="G9" s="15"/>
      <c r="H9" s="13" t="str">
        <f>Query3_KOLVOFLAT</f>
        <v>64</v>
      </c>
      <c r="I9" s="13"/>
    </row>
    <row r="10" spans="2:9" ht="12.75">
      <c r="B10" s="15" t="s">
        <v>9</v>
      </c>
      <c r="C10" s="15"/>
      <c r="D10" s="15"/>
      <c r="E10" s="15"/>
      <c r="F10" s="15"/>
      <c r="G10" s="15"/>
      <c r="H10" s="16">
        <f>Query4_SALDO</f>
        <v>-236829.27</v>
      </c>
      <c r="I10" s="16"/>
    </row>
    <row r="11" spans="2:9" ht="13.5">
      <c r="B11" s="14" t="s">
        <v>3</v>
      </c>
      <c r="C11" s="14"/>
      <c r="D11" s="14"/>
      <c r="E11" s="14"/>
      <c r="F11" s="14"/>
      <c r="G11" s="14"/>
      <c r="H11" s="14" t="s">
        <v>4</v>
      </c>
      <c r="I11" s="14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32100.66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26402.73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2350.47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3347.46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150770.04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15782.04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9594.25</v>
      </c>
      <c r="I18" s="9"/>
    </row>
    <row r="19" spans="2:9" ht="26.25" customHeight="1">
      <c r="B19" s="5" t="s">
        <v>29</v>
      </c>
      <c r="C19" s="6"/>
      <c r="D19" s="6"/>
      <c r="E19" s="6"/>
      <c r="F19" s="6"/>
      <c r="G19" s="7"/>
      <c r="H19" s="8">
        <v>46396.67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74886.03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4111.05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89695.64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2546.36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30131.73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3064.45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4148.16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1197.77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2819.23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8341.56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13559.32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20795.5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3091.56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59266.54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59266.54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103492.98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1444.39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37015.68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64248.94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783.97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17305.42</v>
      </c>
      <c r="I40" s="9"/>
    </row>
    <row r="41" spans="2:9" ht="12.75" customHeight="1">
      <c r="B41" s="5" t="s">
        <v>51</v>
      </c>
      <c r="C41" s="6"/>
      <c r="D41" s="6"/>
      <c r="E41" s="6"/>
      <c r="F41" s="6"/>
      <c r="G41" s="7"/>
      <c r="H41" s="8">
        <v>1153.24</v>
      </c>
      <c r="I41" s="9"/>
    </row>
    <row r="42" spans="2:9" ht="12.75" customHeight="1">
      <c r="B42" s="5" t="s">
        <v>52</v>
      </c>
      <c r="C42" s="6"/>
      <c r="D42" s="6"/>
      <c r="E42" s="6"/>
      <c r="F42" s="6"/>
      <c r="G42" s="7"/>
      <c r="H42" s="8">
        <v>414.39</v>
      </c>
      <c r="I42" s="9"/>
    </row>
    <row r="43" spans="2:9" ht="12.75" customHeight="1">
      <c r="B43" s="5" t="s">
        <v>53</v>
      </c>
      <c r="C43" s="6"/>
      <c r="D43" s="6"/>
      <c r="E43" s="6"/>
      <c r="F43" s="6"/>
      <c r="G43" s="7"/>
      <c r="H43" s="8">
        <v>15117.47</v>
      </c>
      <c r="I43" s="9"/>
    </row>
    <row r="44" spans="2:9" ht="12.75" customHeight="1">
      <c r="B44" s="5" t="s">
        <v>54</v>
      </c>
      <c r="C44" s="6"/>
      <c r="D44" s="6"/>
      <c r="E44" s="6"/>
      <c r="F44" s="6"/>
      <c r="G44" s="7"/>
      <c r="H44" s="8">
        <v>620.32</v>
      </c>
      <c r="I44" s="9"/>
    </row>
    <row r="45" spans="2:9" ht="12.75" customHeight="1">
      <c r="B45" s="5" t="s">
        <v>55</v>
      </c>
      <c r="C45" s="6"/>
      <c r="D45" s="6"/>
      <c r="E45" s="6"/>
      <c r="F45" s="6"/>
      <c r="G45" s="7"/>
      <c r="H45" s="8">
        <v>44383.02</v>
      </c>
      <c r="I45" s="9"/>
    </row>
    <row r="46" spans="2:9" ht="12.75" customHeight="1">
      <c r="B46" s="5" t="s">
        <v>56</v>
      </c>
      <c r="C46" s="6"/>
      <c r="D46" s="6"/>
      <c r="E46" s="6"/>
      <c r="F46" s="6"/>
      <c r="G46" s="7"/>
      <c r="H46" s="8">
        <v>497014.3</v>
      </c>
      <c r="I46" s="9"/>
    </row>
    <row r="47" spans="2:9" ht="12.75" customHeight="1">
      <c r="B47" s="5" t="s">
        <v>57</v>
      </c>
      <c r="C47" s="6"/>
      <c r="D47" s="6"/>
      <c r="E47" s="6"/>
      <c r="F47" s="6"/>
      <c r="G47" s="7"/>
      <c r="H47" s="8">
        <v>586476.87</v>
      </c>
      <c r="I47" s="9"/>
    </row>
    <row r="48" spans="2:9" ht="12.75" customHeight="1">
      <c r="B48" s="5" t="s">
        <v>58</v>
      </c>
      <c r="C48" s="6"/>
      <c r="D48" s="6"/>
      <c r="E48" s="6"/>
      <c r="F48" s="6"/>
      <c r="G48" s="7"/>
      <c r="H48" s="8">
        <v>505410.84</v>
      </c>
      <c r="I48" s="9"/>
    </row>
    <row r="49" spans="2:9" ht="12.75" customHeight="1">
      <c r="B49" s="5" t="s">
        <v>59</v>
      </c>
      <c r="C49" s="6"/>
      <c r="D49" s="6"/>
      <c r="E49" s="6"/>
      <c r="F49" s="6"/>
      <c r="G49" s="7"/>
      <c r="H49" s="8">
        <v>487502.95</v>
      </c>
      <c r="I49" s="9"/>
    </row>
    <row r="50" spans="2:9" ht="12.75" customHeight="1">
      <c r="B50" s="5" t="s">
        <v>60</v>
      </c>
      <c r="C50" s="6"/>
      <c r="D50" s="6"/>
      <c r="E50" s="6"/>
      <c r="F50" s="6"/>
      <c r="G50" s="7"/>
      <c r="H50" s="8">
        <v>3162.74</v>
      </c>
      <c r="I50" s="9"/>
    </row>
    <row r="51" spans="2:9" ht="12.75" customHeight="1">
      <c r="B51" s="5" t="s">
        <v>61</v>
      </c>
      <c r="C51" s="6"/>
      <c r="D51" s="6"/>
      <c r="E51" s="6"/>
      <c r="F51" s="6"/>
      <c r="G51" s="7"/>
      <c r="H51" s="8">
        <v>2240.05</v>
      </c>
      <c r="I51" s="9"/>
    </row>
    <row r="52" spans="2:9" ht="12.75" customHeight="1">
      <c r="B52" s="5" t="s">
        <v>62</v>
      </c>
      <c r="C52" s="6"/>
      <c r="D52" s="6"/>
      <c r="E52" s="6"/>
      <c r="F52" s="6"/>
      <c r="G52" s="7"/>
      <c r="H52" s="8">
        <v>92006.28</v>
      </c>
      <c r="I52" s="9"/>
    </row>
    <row r="53" spans="2:9" ht="12.75" customHeight="1">
      <c r="B53" s="5" t="s">
        <v>63</v>
      </c>
      <c r="C53" s="6"/>
      <c r="D53" s="6"/>
      <c r="E53" s="6"/>
      <c r="F53" s="6"/>
      <c r="G53" s="7"/>
      <c r="H53" s="8">
        <v>101469.3</v>
      </c>
      <c r="I53" s="9"/>
    </row>
    <row r="54" spans="2:9" ht="12.75" customHeight="1">
      <c r="B54" s="5" t="s">
        <v>64</v>
      </c>
      <c r="C54" s="6"/>
      <c r="D54" s="6"/>
      <c r="E54" s="6"/>
      <c r="F54" s="6"/>
      <c r="G54" s="7"/>
      <c r="H54" s="8">
        <v>600579.86</v>
      </c>
      <c r="I54" s="9"/>
    </row>
    <row r="55" spans="2:9" ht="12.75" customHeight="1">
      <c r="B55" s="5" t="s">
        <v>65</v>
      </c>
      <c r="C55" s="6"/>
      <c r="D55" s="6"/>
      <c r="E55" s="6"/>
      <c r="F55" s="6"/>
      <c r="G55" s="7"/>
      <c r="H55" s="8">
        <v>591212.3</v>
      </c>
      <c r="I55" s="9"/>
    </row>
    <row r="56" spans="2:9" ht="12.75" customHeight="1">
      <c r="B56" s="5" t="s">
        <v>66</v>
      </c>
      <c r="C56" s="6"/>
      <c r="D56" s="6"/>
      <c r="E56" s="6"/>
      <c r="F56" s="6"/>
      <c r="G56" s="7"/>
      <c r="H56" s="8">
        <v>14102.99</v>
      </c>
      <c r="I56" s="9"/>
    </row>
    <row r="57" spans="2:9" ht="12.75" customHeight="1">
      <c r="B57" s="5" t="s">
        <v>67</v>
      </c>
      <c r="C57" s="6"/>
      <c r="D57" s="6"/>
      <c r="E57" s="6"/>
      <c r="F57" s="6"/>
      <c r="G57" s="7"/>
      <c r="H57" s="8">
        <v>452158.47</v>
      </c>
      <c r="I57" s="9"/>
    </row>
    <row r="58" spans="2:9" ht="12.75" customHeight="1">
      <c r="B58" s="5" t="s">
        <v>68</v>
      </c>
      <c r="C58" s="6"/>
      <c r="D58" s="6"/>
      <c r="E58" s="6"/>
      <c r="F58" s="6"/>
      <c r="G58" s="7"/>
      <c r="H58" s="8">
        <v>77966.99</v>
      </c>
      <c r="I58" s="9"/>
    </row>
  </sheetData>
  <sheetProtection/>
  <mergeCells count="108">
    <mergeCell ref="H5:I5"/>
    <mergeCell ref="B10:G10"/>
    <mergeCell ref="H6:I6"/>
    <mergeCell ref="H8:I8"/>
    <mergeCell ref="H9:I9"/>
    <mergeCell ref="H10:I10"/>
    <mergeCell ref="B5:G5"/>
    <mergeCell ref="B6:G6"/>
    <mergeCell ref="B8:G8"/>
    <mergeCell ref="B9:G9"/>
    <mergeCell ref="B7:G7"/>
    <mergeCell ref="H7:I7"/>
    <mergeCell ref="B11:G11"/>
    <mergeCell ref="H11:I11"/>
    <mergeCell ref="H13:I13"/>
    <mergeCell ref="B13:G13"/>
    <mergeCell ref="B18:G18"/>
    <mergeCell ref="H18:I18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24:G24"/>
    <mergeCell ref="H24:I2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30:G30"/>
    <mergeCell ref="H30:I30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6:G36"/>
    <mergeCell ref="H36:I36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41:G41"/>
    <mergeCell ref="H41:I41"/>
    <mergeCell ref="B37:G37"/>
    <mergeCell ref="H37:I37"/>
    <mergeCell ref="B38:G38"/>
    <mergeCell ref="H38:I38"/>
    <mergeCell ref="B39:G39"/>
    <mergeCell ref="H39:I39"/>
    <mergeCell ref="B40:G40"/>
    <mergeCell ref="H40:I40"/>
    <mergeCell ref="B47:G47"/>
    <mergeCell ref="H47:I47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53:G53"/>
    <mergeCell ref="H53:I53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8:G58"/>
    <mergeCell ref="H58:I58"/>
    <mergeCell ref="B54:G54"/>
    <mergeCell ref="H54:I54"/>
    <mergeCell ref="B55:G55"/>
    <mergeCell ref="H55:I55"/>
    <mergeCell ref="B56:G56"/>
    <mergeCell ref="H56:I56"/>
    <mergeCell ref="B57:G57"/>
    <mergeCell ref="H57:I57"/>
  </mergeCells>
  <printOptions/>
  <pageMargins left="0.75" right="0.21" top="0.48" bottom="0.5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4797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2583.9</v>
      </c>
      <c r="D7" s="3" t="s">
        <v>19</v>
      </c>
      <c r="E7" s="3" t="s">
        <v>20</v>
      </c>
      <c r="F7">
        <v>1065.8</v>
      </c>
    </row>
    <row r="8" spans="1:2" ht="12.75">
      <c r="A8" t="s">
        <v>21</v>
      </c>
      <c r="B8">
        <v>-236829.27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2019-03-20T17:42:40Z</cp:lastPrinted>
  <dcterms:created xsi:type="dcterms:W3CDTF">2013-02-11T07:55:36Z</dcterms:created>
  <dcterms:modified xsi:type="dcterms:W3CDTF">2019-03-20T17:42:44Z</dcterms:modified>
  <cp:category/>
  <cp:version/>
  <cp:contentType/>
  <cp:contentStatus/>
</cp:coreProperties>
</file>