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<sst xmlns="http://schemas.openxmlformats.org/spreadsheetml/2006/main" count="69" uniqueCount="69">
  <si>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</si>
  <si>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</si>
  <si>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</si>
  <si>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</si>
  <si>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</si>
  <si>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</si>
  <si>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</si>
  <si>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</si>
  <si>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</si>
  <si>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</si>
  <si>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</si>
  <si>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</si>
  <si>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</si>
  <si>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92/1</t>
  </si>
  <si>
    <t>01.01.2018г.</t>
  </si>
  <si>
    <t>31.12.2018г.</t>
  </si>
  <si>
    <t>Шамматов И.Т.</t>
  </si>
  <si>
    <t>Query3</t>
  </si>
  <si>
    <t>1964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</si>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</sst>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8"/>
  <sheetViews>
    <sheetView tabSelected="1" zoomScalePageLayoutView="0" workbookViewId="0" topLeftCell="A1">
      <selection activeCell="G73" sqref="G7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31.00390625" style="0" customWidth="1"/>
    <col min="9" max="9" width="4.75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92/1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3" t="str">
        <f>Query3_GODPOSTR</f>
        <v>1964</v>
      </c>
      <c r="I5" s="13"/>
    </row>
    <row r="6" spans="2:9" ht="12.75">
      <c r="B6" s="15" t="s">
        <v>6</v>
      </c>
      <c r="C6" s="15"/>
      <c r="D6" s="15"/>
      <c r="E6" s="15"/>
      <c r="F6" s="15"/>
      <c r="G6" s="15"/>
      <c r="H6" s="13">
        <f>Query3_TOTALAREA</f>
        <v>3577.3</v>
      </c>
      <c r="I6" s="13"/>
    </row>
    <row r="7" spans="2:9" ht="12.75">
      <c r="B7" s="10" t="s">
        <v>10</v>
      </c>
      <c r="C7" s="11"/>
      <c r="D7" s="11"/>
      <c r="E7" s="11"/>
      <c r="F7" s="11"/>
      <c r="G7" s="12"/>
      <c r="H7" s="13">
        <f>Query3_AREANEJIL</f>
        <v>32.6</v>
      </c>
      <c r="I7" s="13"/>
    </row>
    <row r="8" spans="2:9" ht="12.75">
      <c r="B8" s="15" t="s">
        <v>7</v>
      </c>
      <c r="C8" s="15"/>
      <c r="D8" s="15"/>
      <c r="E8" s="15"/>
      <c r="F8" s="15"/>
      <c r="G8" s="15"/>
      <c r="H8" s="13" t="str">
        <f>Query3_ETAG</f>
        <v>5</v>
      </c>
      <c r="I8" s="13"/>
    </row>
    <row r="9" spans="2:9" ht="12.75">
      <c r="B9" s="15" t="s">
        <v>8</v>
      </c>
      <c r="C9" s="15"/>
      <c r="D9" s="15"/>
      <c r="E9" s="15"/>
      <c r="F9" s="15"/>
      <c r="G9" s="15"/>
      <c r="H9" s="13" t="str">
        <f>Query3_KOLVOFLAT</f>
        <v>80</v>
      </c>
      <c r="I9" s="13"/>
    </row>
    <row r="10" spans="2:9" ht="12.75">
      <c r="B10" s="15" t="s">
        <v>9</v>
      </c>
      <c r="C10" s="15"/>
      <c r="D10" s="15"/>
      <c r="E10" s="15"/>
      <c r="F10" s="15"/>
      <c r="G10" s="15"/>
      <c r="H10" s="16">
        <f>Query4_SALDO</f>
        <v>489402.02</v>
      </c>
      <c r="I10" s="16"/>
    </row>
    <row r="11" spans="2:9" ht="13.5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31751.05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24230.94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2346.41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5173.7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122547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15605.64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9633.49</v>
      </c>
      <c r="I18" s="9"/>
    </row>
    <row r="19" spans="2:9" ht="24.75" customHeight="1">
      <c r="B19" s="5" t="s">
        <v>29</v>
      </c>
      <c r="C19" s="6"/>
      <c r="D19" s="6"/>
      <c r="E19" s="6"/>
      <c r="F19" s="6"/>
      <c r="G19" s="7"/>
      <c r="H19" s="8">
        <v>18731.01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38918.77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39658.09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104304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3090.84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36574.72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3283.03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3387.6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1501.43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4235.95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11521.56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11186.44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25242.11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4280.32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81996.31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81996.31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44703.71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310.29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10922.3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32651.05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820.07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22487.98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1357.13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1127.97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18987.65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1015.23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28670.89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436460.94</v>
      </c>
      <c r="I46" s="9"/>
    </row>
    <row r="47" spans="2:9" ht="12.75" customHeight="1">
      <c r="B47" s="5" t="s">
        <v>57</v>
      </c>
      <c r="C47" s="6"/>
      <c r="D47" s="6"/>
      <c r="E47" s="6"/>
      <c r="F47" s="6"/>
      <c r="G47" s="7"/>
      <c r="H47" s="8">
        <v>515023.91</v>
      </c>
      <c r="I47" s="9"/>
    </row>
    <row r="48" spans="2:9" ht="12.75" customHeight="1">
      <c r="B48" s="5" t="s">
        <v>58</v>
      </c>
      <c r="C48" s="6"/>
      <c r="D48" s="6"/>
      <c r="E48" s="6"/>
      <c r="F48" s="6"/>
      <c r="G48" s="7"/>
      <c r="H48" s="8">
        <v>627298.08</v>
      </c>
      <c r="I48" s="9"/>
    </row>
    <row r="49" spans="2:9" ht="12.75" customHeight="1">
      <c r="B49" s="5" t="s">
        <v>59</v>
      </c>
      <c r="C49" s="6"/>
      <c r="D49" s="6"/>
      <c r="E49" s="6"/>
      <c r="F49" s="6"/>
      <c r="G49" s="7"/>
      <c r="H49" s="8">
        <v>612717.3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3162.74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2240.05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3554.4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2047.01</v>
      </c>
      <c r="I53" s="9"/>
    </row>
    <row r="54" spans="2:9" ht="12.75" customHeight="1">
      <c r="B54" s="5" t="s">
        <v>64</v>
      </c>
      <c r="C54" s="6"/>
      <c r="D54" s="6"/>
      <c r="E54" s="6"/>
      <c r="F54" s="6"/>
      <c r="G54" s="7"/>
      <c r="H54" s="8">
        <v>634015.22</v>
      </c>
      <c r="I54" s="9"/>
    </row>
    <row r="55" spans="2:9" ht="12.75" customHeight="1">
      <c r="B55" s="5" t="s">
        <v>65</v>
      </c>
      <c r="C55" s="6"/>
      <c r="D55" s="6"/>
      <c r="E55" s="6"/>
      <c r="F55" s="6"/>
      <c r="G55" s="7"/>
      <c r="H55" s="8">
        <v>617004.36</v>
      </c>
      <c r="I55" s="9"/>
    </row>
    <row r="56" spans="2:9" ht="12.75" customHeight="1">
      <c r="B56" s="5" t="s">
        <v>66</v>
      </c>
      <c r="C56" s="6"/>
      <c r="D56" s="6"/>
      <c r="E56" s="6"/>
      <c r="F56" s="6"/>
      <c r="G56" s="7"/>
      <c r="H56" s="8">
        <v>118991.31</v>
      </c>
      <c r="I56" s="9"/>
    </row>
    <row r="57" spans="2:9" ht="12.75" customHeight="1">
      <c r="B57" s="5" t="s">
        <v>67</v>
      </c>
      <c r="C57" s="6"/>
      <c r="D57" s="6"/>
      <c r="E57" s="6"/>
      <c r="F57" s="6"/>
      <c r="G57" s="7"/>
      <c r="H57" s="8">
        <v>112197.96</v>
      </c>
      <c r="I57" s="9"/>
    </row>
    <row r="58" spans="2:9" ht="12.75" customHeight="1">
      <c r="B58" s="5" t="s">
        <v>68</v>
      </c>
      <c r="C58" s="6"/>
      <c r="D58" s="6"/>
      <c r="E58" s="6"/>
      <c r="F58" s="6"/>
      <c r="G58" s="7"/>
      <c r="H58" s="8">
        <v>21270.69</v>
      </c>
      <c r="I58" s="9"/>
    </row>
  </sheetData>
  <sheetProtection/>
  <mergeCells count="108">
    <mergeCell ref="H5:I5"/>
    <mergeCell ref="B10:G10"/>
    <mergeCell ref="H6:I6"/>
    <mergeCell ref="H8:I8"/>
    <mergeCell ref="H9:I9"/>
    <mergeCell ref="H10:I10"/>
    <mergeCell ref="B5:G5"/>
    <mergeCell ref="B6:G6"/>
    <mergeCell ref="B8:G8"/>
    <mergeCell ref="B9:G9"/>
    <mergeCell ref="B7:G7"/>
    <mergeCell ref="H7:I7"/>
    <mergeCell ref="B11:G11"/>
    <mergeCell ref="H11:I11"/>
    <mergeCell ref="H13:I13"/>
    <mergeCell ref="B13:G13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6:G36"/>
    <mergeCell ref="H36:I36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41:G41"/>
    <mergeCell ref="H41:I41"/>
    <mergeCell ref="B37:G37"/>
    <mergeCell ref="H37:I37"/>
    <mergeCell ref="B38:G38"/>
    <mergeCell ref="H38:I38"/>
    <mergeCell ref="B39:G39"/>
    <mergeCell ref="H39:I39"/>
    <mergeCell ref="B40:G40"/>
    <mergeCell ref="H40:I40"/>
    <mergeCell ref="B47:G47"/>
    <mergeCell ref="H47:I47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53:G53"/>
    <mergeCell ref="H53:I53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8:G58"/>
    <mergeCell ref="H58:I58"/>
    <mergeCell ref="B54:G54"/>
    <mergeCell ref="H54:I54"/>
    <mergeCell ref="B55:G55"/>
    <mergeCell ref="H55:I55"/>
    <mergeCell ref="B56:G56"/>
    <mergeCell ref="H56:I56"/>
    <mergeCell ref="B57:G57"/>
    <mergeCell ref="H57:I57"/>
  </mergeCells>
  <printOptions/>
  <pageMargins left="0.75" right="0.31" top="0.42" bottom="0.48" header="0.4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4793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3577.3</v>
      </c>
      <c r="D7" s="3" t="s">
        <v>19</v>
      </c>
      <c r="E7" s="3" t="s">
        <v>20</v>
      </c>
      <c r="F7">
        <v>32.6</v>
      </c>
    </row>
    <row r="8" spans="1:2" ht="12.75">
      <c r="A8" t="s">
        <v>21</v>
      </c>
      <c r="B8">
        <v>489402.02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2019-03-20T17:32:50Z</cp:lastPrinted>
  <dcterms:created xsi:type="dcterms:W3CDTF">2013-02-11T07:55:36Z</dcterms:created>
  <dcterms:modified xsi:type="dcterms:W3CDTF">2019-03-20T17:32:55Z</dcterms:modified>
  <cp:category/>
  <cp:version/>
  <cp:contentType/>
  <cp:contentStatus/>
</cp:coreProperties>
</file>