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<sst xmlns="http://schemas.openxmlformats.org/spreadsheetml/2006/main" count="82" uniqueCount="76">
  <si>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</si>
  <si>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</si>
  <si>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</si>
  <si>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</si>
  <si>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</si>
  <si>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</si>
  <si>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</si>
  <si>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</si>
  <si>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</si>
  <si>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</si>
  <si>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</si>
  <si>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</si>
  <si>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</si>
  <si>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</si>
  <si>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</si>
  <si>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</si>
  <si>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</si>
  <si>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</si>
  <si>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</si>
  <si>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</si>
  <si>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</si>
  <si>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</si>
  <si>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</si>
  <si>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ул.Коммунаров, 4</t>
  </si>
  <si>
    <t>01.01.2020г.</t>
  </si>
  <si>
    <t>31.12.2020г.</t>
  </si>
  <si>
    <t>Шамматов И.Т.</t>
  </si>
  <si>
    <t>Query3</t>
  </si>
  <si>
    <t>1961</t>
  </si>
  <si>
    <t>5</t>
  </si>
  <si>
    <t>61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</si>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</sst>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ул.Коммунаров, 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1961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2593.5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132.9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5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61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-121842.35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38283.33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18050.33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4335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15898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63052.64</v>
      </c>
      <c r="I16" s="22"/>
    </row>
    <row r="17" spans="2:9" ht="12.75" customHeight="1">
      <c r="B17" s="30" t="s">
        <v>38</v>
      </c>
      <c r="C17" s="31"/>
      <c r="D17" s="31"/>
      <c r="E17" s="31"/>
      <c r="F17" s="31"/>
      <c r="G17" s="32"/>
      <c r="H17" s="21">
        <v>14262.44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15952</v>
      </c>
      <c r="I18" s="22"/>
    </row>
    <row r="19" spans="2:9" ht="26.25" customHeight="1">
      <c r="B19" s="30" t="s">
        <v>40</v>
      </c>
      <c r="C19" s="31"/>
      <c r="D19" s="31"/>
      <c r="E19" s="31"/>
      <c r="F19" s="31"/>
      <c r="G19" s="32"/>
      <c r="H19" s="21">
        <v>3223.3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28607.55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1007.35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28958.84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1171.3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1615.2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748.59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1777.32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7646.43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16000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59899.68</v>
      </c>
      <c r="I29" s="22"/>
    </row>
    <row r="30" spans="2:9" ht="12.75" customHeight="1">
      <c r="B30" s="30" t="s">
        <v>51</v>
      </c>
      <c r="C30" s="31"/>
      <c r="D30" s="31"/>
      <c r="E30" s="31"/>
      <c r="F30" s="31"/>
      <c r="G30" s="32"/>
      <c r="H30" s="21">
        <v>59899.68</v>
      </c>
      <c r="I30" s="22"/>
    </row>
    <row r="31" spans="2:9" ht="12.75" customHeight="1">
      <c r="B31" s="30" t="s">
        <v>52</v>
      </c>
      <c r="C31" s="31"/>
      <c r="D31" s="31"/>
      <c r="E31" s="31"/>
      <c r="F31" s="31"/>
      <c r="G31" s="32"/>
      <c r="H31" s="21">
        <v>91930.4</v>
      </c>
      <c r="I31" s="22"/>
    </row>
    <row r="32" spans="2:9" ht="12.75" customHeight="1">
      <c r="B32" s="30" t="s">
        <v>53</v>
      </c>
      <c r="C32" s="31"/>
      <c r="D32" s="31"/>
      <c r="E32" s="31"/>
      <c r="F32" s="31"/>
      <c r="G32" s="32"/>
      <c r="H32" s="21">
        <v>13554.75</v>
      </c>
      <c r="I32" s="22"/>
    </row>
    <row r="33" spans="2:9" ht="12.75" customHeight="1">
      <c r="B33" s="30" t="s">
        <v>54</v>
      </c>
      <c r="C33" s="31"/>
      <c r="D33" s="31"/>
      <c r="E33" s="31"/>
      <c r="F33" s="31"/>
      <c r="G33" s="32"/>
      <c r="H33" s="21">
        <v>12003.32</v>
      </c>
      <c r="I33" s="22"/>
    </row>
    <row r="34" spans="2:9" ht="12.75" customHeight="1">
      <c r="B34" s="30" t="s">
        <v>55</v>
      </c>
      <c r="C34" s="31"/>
      <c r="D34" s="31"/>
      <c r="E34" s="31"/>
      <c r="F34" s="31"/>
      <c r="G34" s="32"/>
      <c r="H34" s="21">
        <v>66372.33</v>
      </c>
      <c r="I34" s="22"/>
    </row>
    <row r="35" spans="2:9" ht="12.75" customHeight="1">
      <c r="B35" s="30" t="s">
        <v>56</v>
      </c>
      <c r="C35" s="31"/>
      <c r="D35" s="31"/>
      <c r="E35" s="31"/>
      <c r="F35" s="31"/>
      <c r="G35" s="32"/>
      <c r="H35" s="21">
        <v>7274.4</v>
      </c>
      <c r="I35" s="22"/>
    </row>
    <row r="36" spans="2:9" ht="12.75" customHeight="1">
      <c r="B36" s="30" t="s">
        <v>57</v>
      </c>
      <c r="C36" s="31"/>
      <c r="D36" s="31"/>
      <c r="E36" s="31"/>
      <c r="F36" s="31"/>
      <c r="G36" s="32"/>
      <c r="H36" s="21">
        <v>7274.4</v>
      </c>
      <c r="I36" s="22"/>
    </row>
    <row r="37" spans="2:9" ht="12.75" customHeight="1">
      <c r="B37" s="30" t="s">
        <v>58</v>
      </c>
      <c r="C37" s="31"/>
      <c r="D37" s="31"/>
      <c r="E37" s="31"/>
      <c r="F37" s="31"/>
      <c r="G37" s="32"/>
      <c r="H37" s="21">
        <v>16323.78</v>
      </c>
      <c r="I37" s="22"/>
    </row>
    <row r="38" spans="2:9" ht="12.75" customHeight="1">
      <c r="B38" s="30" t="s">
        <v>59</v>
      </c>
      <c r="C38" s="31"/>
      <c r="D38" s="31"/>
      <c r="E38" s="31"/>
      <c r="F38" s="31"/>
      <c r="G38" s="32"/>
      <c r="H38" s="21">
        <v>804.48</v>
      </c>
      <c r="I38" s="22"/>
    </row>
    <row r="39" spans="2:9" ht="12.75" customHeight="1">
      <c r="B39" s="30" t="s">
        <v>60</v>
      </c>
      <c r="C39" s="31"/>
      <c r="D39" s="31"/>
      <c r="E39" s="31"/>
      <c r="F39" s="31"/>
      <c r="G39" s="32"/>
      <c r="H39" s="21">
        <v>576.6</v>
      </c>
      <c r="I39" s="22"/>
    </row>
    <row r="40" spans="2:9" ht="12.75" customHeight="1">
      <c r="B40" s="30" t="s">
        <v>61</v>
      </c>
      <c r="C40" s="31"/>
      <c r="D40" s="31"/>
      <c r="E40" s="31"/>
      <c r="F40" s="31"/>
      <c r="G40" s="32"/>
      <c r="H40" s="21">
        <v>14251.21</v>
      </c>
      <c r="I40" s="22"/>
    </row>
    <row r="41" spans="2:9" ht="12.75" customHeight="1">
      <c r="B41" s="30" t="s">
        <v>62</v>
      </c>
      <c r="C41" s="31"/>
      <c r="D41" s="31"/>
      <c r="E41" s="31"/>
      <c r="F41" s="31"/>
      <c r="G41" s="32"/>
      <c r="H41" s="21">
        <v>691.49</v>
      </c>
      <c r="I41" s="22"/>
    </row>
    <row r="42" spans="2:9" ht="12.75" customHeight="1">
      <c r="B42" s="30" t="s">
        <v>63</v>
      </c>
      <c r="C42" s="31"/>
      <c r="D42" s="31"/>
      <c r="E42" s="31"/>
      <c r="F42" s="31"/>
      <c r="G42" s="32"/>
      <c r="H42" s="21">
        <v>24540.67</v>
      </c>
      <c r="I42" s="22"/>
    </row>
    <row r="43" spans="2:9" ht="12.75" customHeight="1">
      <c r="B43" s="30" t="s">
        <v>64</v>
      </c>
      <c r="C43" s="31"/>
      <c r="D43" s="31"/>
      <c r="E43" s="31"/>
      <c r="F43" s="31"/>
      <c r="G43" s="32"/>
      <c r="H43" s="21">
        <v>330263.74</v>
      </c>
      <c r="I43" s="22"/>
    </row>
    <row r="44" spans="2:9" ht="12.75" customHeight="1">
      <c r="B44" s="30" t="s">
        <v>65</v>
      </c>
      <c r="C44" s="31"/>
      <c r="D44" s="31"/>
      <c r="E44" s="31"/>
      <c r="F44" s="31"/>
      <c r="G44" s="32"/>
      <c r="H44" s="21">
        <v>421749.75</v>
      </c>
      <c r="I44" s="22"/>
    </row>
    <row r="45" spans="2:9" ht="12.75" customHeight="1">
      <c r="B45" s="30" t="s">
        <v>66</v>
      </c>
      <c r="C45" s="31"/>
      <c r="D45" s="31"/>
      <c r="E45" s="31"/>
      <c r="F45" s="31"/>
      <c r="G45" s="32"/>
      <c r="H45" s="21">
        <v>351220.6</v>
      </c>
      <c r="I45" s="22"/>
    </row>
    <row r="46" spans="2:9" ht="12.75" customHeight="1">
      <c r="B46" s="30" t="s">
        <v>67</v>
      </c>
      <c r="C46" s="31"/>
      <c r="D46" s="31"/>
      <c r="E46" s="31"/>
      <c r="F46" s="31"/>
      <c r="G46" s="32"/>
      <c r="H46" s="21">
        <v>6267.48</v>
      </c>
      <c r="I46" s="22"/>
    </row>
    <row r="47" spans="2:9" ht="12.75" customHeight="1">
      <c r="B47" s="30" t="s">
        <v>68</v>
      </c>
      <c r="C47" s="31"/>
      <c r="D47" s="31"/>
      <c r="E47" s="31"/>
      <c r="F47" s="31"/>
      <c r="G47" s="32"/>
      <c r="H47" s="21">
        <v>5701.77</v>
      </c>
      <c r="I47" s="22"/>
    </row>
    <row r="48" spans="2:9" ht="12.75" customHeight="1">
      <c r="B48" s="30" t="s">
        <v>69</v>
      </c>
      <c r="C48" s="31"/>
      <c r="D48" s="31"/>
      <c r="E48" s="31"/>
      <c r="F48" s="31"/>
      <c r="G48" s="32"/>
      <c r="H48" s="21">
        <v>4698.84</v>
      </c>
      <c r="I48" s="22"/>
    </row>
    <row r="49" spans="2:9" ht="12.75" customHeight="1">
      <c r="B49" s="30" t="s">
        <v>70</v>
      </c>
      <c r="C49" s="31"/>
      <c r="D49" s="31"/>
      <c r="E49" s="31"/>
      <c r="F49" s="31"/>
      <c r="G49" s="32"/>
      <c r="H49" s="21">
        <v>3911.89</v>
      </c>
      <c r="I49" s="22"/>
    </row>
    <row r="50" spans="2:9" ht="12.75" customHeight="1">
      <c r="B50" s="30" t="s">
        <v>71</v>
      </c>
      <c r="C50" s="31"/>
      <c r="D50" s="31"/>
      <c r="E50" s="31"/>
      <c r="F50" s="31"/>
      <c r="G50" s="32"/>
      <c r="H50" s="21">
        <v>432716.07</v>
      </c>
      <c r="I50" s="22"/>
    </row>
    <row r="51" spans="2:9" ht="12.75" customHeight="1">
      <c r="B51" s="30" t="s">
        <v>72</v>
      </c>
      <c r="C51" s="31"/>
      <c r="D51" s="31"/>
      <c r="E51" s="31"/>
      <c r="F51" s="31"/>
      <c r="G51" s="32"/>
      <c r="H51" s="21">
        <v>360834.26</v>
      </c>
      <c r="I51" s="22"/>
    </row>
    <row r="52" spans="2:9" ht="12.75" customHeight="1">
      <c r="B52" s="30" t="s">
        <v>73</v>
      </c>
      <c r="C52" s="31"/>
      <c r="D52" s="31"/>
      <c r="E52" s="31"/>
      <c r="F52" s="31"/>
      <c r="G52" s="32"/>
      <c r="H52" s="21">
        <v>102452.33000000002</v>
      </c>
      <c r="I52" s="22"/>
    </row>
    <row r="53" spans="2:9" ht="12.75" customHeight="1">
      <c r="B53" s="30" t="s">
        <v>74</v>
      </c>
      <c r="C53" s="31"/>
      <c r="D53" s="31"/>
      <c r="E53" s="31"/>
      <c r="F53" s="31"/>
      <c r="G53" s="32"/>
      <c r="H53" s="21">
        <v>335881.41</v>
      </c>
      <c r="I53" s="22"/>
    </row>
    <row r="54" spans="2:9" ht="12.75" customHeight="1">
      <c r="B54" s="30" t="s">
        <v>75</v>
      </c>
      <c r="C54" s="31"/>
      <c r="D54" s="31"/>
      <c r="E54" s="31"/>
      <c r="F54" s="31"/>
      <c r="G54" s="32"/>
      <c r="H54" s="21">
        <v>70480.96</v>
      </c>
      <c r="I54" s="22"/>
    </row>
    <row r="55" spans="2:7" ht="15">
      <c r="B55" s="25" t="s">
        <v>11</v>
      </c>
      <c r="C55" s="25"/>
      <c r="D55" s="25"/>
      <c r="E55" s="25"/>
      <c r="F55" s="25"/>
      <c r="G55" s="25"/>
    </row>
    <row r="56" spans="2:7" ht="15">
      <c r="B56" s="3"/>
      <c r="C56" s="3"/>
      <c r="D56" s="3"/>
      <c r="E56" s="3"/>
      <c r="F56" s="3"/>
      <c r="G56" s="3"/>
    </row>
    <row r="57" spans="2:7" ht="15">
      <c r="B57" s="8" t="s">
        <v>12</v>
      </c>
      <c r="C57" s="9" t="s">
        <v>13</v>
      </c>
      <c r="D57" s="6"/>
      <c r="E57" s="6"/>
      <c r="F57" s="6"/>
      <c r="G57" s="3"/>
    </row>
    <row r="58" spans="2:9" ht="12.75">
      <c r="B58" s="18" t="s">
        <v>14</v>
      </c>
      <c r="C58" s="18"/>
      <c r="D58" s="18"/>
      <c r="E58" s="18"/>
      <c r="F58" s="18"/>
      <c r="G58" s="18"/>
      <c r="H58" s="17">
        <f>Query5_S_PR_VODA</f>
        <v>18837.28</v>
      </c>
      <c r="I58" s="17"/>
    </row>
    <row r="59" spans="2:9" ht="12.75">
      <c r="B59" s="18" t="s">
        <v>15</v>
      </c>
      <c r="C59" s="18"/>
      <c r="D59" s="18"/>
      <c r="E59" s="18"/>
      <c r="F59" s="18"/>
      <c r="G59" s="18"/>
      <c r="H59" s="17">
        <f>Query5_S_N_VODA</f>
        <v>8335.08</v>
      </c>
      <c r="I59" s="17"/>
    </row>
    <row r="60" spans="2:9" ht="12.75">
      <c r="B60" s="19" t="s">
        <v>20</v>
      </c>
      <c r="C60" s="19"/>
      <c r="D60" s="19"/>
      <c r="E60" s="19"/>
      <c r="F60" s="19"/>
      <c r="G60" s="19"/>
      <c r="H60" s="17">
        <f>H59-H58</f>
        <v>-10502.199999999999</v>
      </c>
      <c r="I60" s="17"/>
    </row>
    <row r="61" spans="2:9" ht="12.75">
      <c r="B61" s="19"/>
      <c r="C61" s="19"/>
      <c r="D61" s="19"/>
      <c r="E61" s="19"/>
      <c r="F61" s="19"/>
      <c r="G61" s="19"/>
      <c r="H61" s="10"/>
      <c r="I61" s="10"/>
    </row>
    <row r="62" spans="2:3" ht="15">
      <c r="B62" s="4"/>
      <c r="C62" s="5"/>
    </row>
    <row r="63" spans="2:5" ht="15">
      <c r="B63" s="8" t="s">
        <v>16</v>
      </c>
      <c r="C63" s="11" t="s">
        <v>17</v>
      </c>
      <c r="D63" s="2"/>
      <c r="E63" s="2"/>
    </row>
    <row r="64" spans="2:9" ht="12.75">
      <c r="B64" s="18" t="s">
        <v>14</v>
      </c>
      <c r="C64" s="18"/>
      <c r="D64" s="18"/>
      <c r="E64" s="18"/>
      <c r="F64" s="18"/>
      <c r="G64" s="18"/>
      <c r="H64" s="17">
        <f>Query5_S_PR_TEPLO</f>
        <v>16528.68</v>
      </c>
      <c r="I64" s="17"/>
    </row>
    <row r="65" spans="2:9" ht="12.75">
      <c r="B65" s="18" t="s">
        <v>15</v>
      </c>
      <c r="C65" s="18"/>
      <c r="D65" s="18"/>
      <c r="E65" s="18"/>
      <c r="F65" s="18"/>
      <c r="G65" s="18"/>
      <c r="H65" s="17">
        <f>Query5_S_N_TEPLO</f>
        <v>15447.36</v>
      </c>
      <c r="I65" s="17"/>
    </row>
    <row r="66" spans="2:9" ht="15">
      <c r="B66" s="19" t="s">
        <v>20</v>
      </c>
      <c r="C66" s="19"/>
      <c r="D66" s="19"/>
      <c r="E66" s="19"/>
      <c r="F66" s="19"/>
      <c r="G66" s="13"/>
      <c r="H66" s="17">
        <f>H65-H64</f>
        <v>-1081.3199999999997</v>
      </c>
      <c r="I66" s="17"/>
    </row>
    <row r="67" spans="2:9" ht="15">
      <c r="B67" s="19"/>
      <c r="C67" s="19"/>
      <c r="D67" s="19"/>
      <c r="E67" s="19"/>
      <c r="F67" s="19"/>
      <c r="G67" s="13"/>
      <c r="H67" s="10"/>
      <c r="I67" s="10"/>
    </row>
    <row r="68" spans="2:3" ht="15">
      <c r="B68" s="4"/>
      <c r="C68" s="5"/>
    </row>
    <row r="69" spans="2:4" ht="15">
      <c r="B69" s="8" t="s">
        <v>18</v>
      </c>
      <c r="C69" s="11" t="s">
        <v>19</v>
      </c>
      <c r="D69" s="2"/>
    </row>
    <row r="70" spans="2:9" ht="12.75">
      <c r="B70" s="18" t="s">
        <v>14</v>
      </c>
      <c r="C70" s="18"/>
      <c r="D70" s="18"/>
      <c r="E70" s="18"/>
      <c r="F70" s="18"/>
      <c r="G70" s="18"/>
      <c r="H70" s="17">
        <f>Query5_S_PR_ELVO</f>
        <v>14820.14</v>
      </c>
      <c r="I70" s="17"/>
    </row>
    <row r="71" spans="2:9" ht="12.75">
      <c r="B71" s="18" t="s">
        <v>15</v>
      </c>
      <c r="C71" s="18"/>
      <c r="D71" s="18"/>
      <c r="E71" s="18"/>
      <c r="F71" s="18"/>
      <c r="G71" s="18"/>
      <c r="H71" s="17">
        <f>Query5_S_N_ELVO</f>
        <v>11142.96</v>
      </c>
      <c r="I71" s="17"/>
    </row>
    <row r="72" spans="2:9" ht="12.75">
      <c r="B72" s="19" t="s">
        <v>20</v>
      </c>
      <c r="C72" s="19"/>
      <c r="D72" s="19"/>
      <c r="E72" s="19"/>
      <c r="F72" s="19"/>
      <c r="G72" s="19"/>
      <c r="H72" s="17">
        <f>H71-H70</f>
        <v>-3677.1800000000003</v>
      </c>
      <c r="I72" s="17"/>
    </row>
    <row r="73" spans="2:9" ht="12.75">
      <c r="B73" s="19"/>
      <c r="C73" s="19"/>
      <c r="D73" s="19"/>
      <c r="E73" s="19"/>
      <c r="F73" s="19"/>
      <c r="G73" s="19"/>
      <c r="H73" s="10"/>
      <c r="I73" s="10"/>
    </row>
    <row r="74" spans="2:9" ht="15">
      <c r="B74" s="12"/>
      <c r="C74" s="12"/>
      <c r="D74" s="12"/>
      <c r="E74" s="12"/>
      <c r="F74" s="12"/>
      <c r="G74" s="12"/>
      <c r="H74" s="10"/>
      <c r="I74" s="10"/>
    </row>
    <row r="75" spans="2:7" ht="15">
      <c r="B75" s="7"/>
      <c r="C75" s="7"/>
      <c r="D75" s="7"/>
      <c r="E75" s="7"/>
      <c r="F75" s="7"/>
      <c r="G75" s="7"/>
    </row>
  </sheetData>
  <sheetProtection/>
  <mergeCells count="121">
    <mergeCell ref="B53:G53"/>
    <mergeCell ref="H53:I53"/>
    <mergeCell ref="B49:G49"/>
    <mergeCell ref="H49:I49"/>
    <mergeCell ref="B50:G50"/>
    <mergeCell ref="H50:I50"/>
    <mergeCell ref="B47:G47"/>
    <mergeCell ref="H47:I47"/>
    <mergeCell ref="B48:G48"/>
    <mergeCell ref="H48:I48"/>
    <mergeCell ref="B54:G54"/>
    <mergeCell ref="H54:I54"/>
    <mergeCell ref="B51:G51"/>
    <mergeCell ref="H51:I51"/>
    <mergeCell ref="B52:G52"/>
    <mergeCell ref="H52:I52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72:F73"/>
    <mergeCell ref="G72:G73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60:I60"/>
    <mergeCell ref="H8:I8"/>
    <mergeCell ref="H9:I9"/>
    <mergeCell ref="B55:G55"/>
    <mergeCell ref="B7:G7"/>
    <mergeCell ref="H7:I7"/>
    <mergeCell ref="H10:I10"/>
    <mergeCell ref="H58:I58"/>
    <mergeCell ref="H59:I59"/>
    <mergeCell ref="B58:G58"/>
    <mergeCell ref="B11:G11"/>
    <mergeCell ref="H11:I11"/>
    <mergeCell ref="H13:I13"/>
    <mergeCell ref="H64:I64"/>
    <mergeCell ref="H65:I65"/>
    <mergeCell ref="H66:I66"/>
    <mergeCell ref="G60:G61"/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4557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2593.5</v>
      </c>
      <c r="D7" s="15" t="s">
        <v>29</v>
      </c>
      <c r="E7" s="15" t="s">
        <v>30</v>
      </c>
      <c r="F7">
        <v>132.9</v>
      </c>
    </row>
    <row r="8" spans="1:2" ht="12.75">
      <c r="A8" t="s">
        <v>31</v>
      </c>
      <c r="B8">
        <v>-121842.35</v>
      </c>
    </row>
    <row r="9" spans="1:7" ht="12.75">
      <c r="A9" t="s">
        <v>32</v>
      </c>
      <c r="B9">
        <v>8335.08</v>
      </c>
      <c r="C9">
        <v>18837.28</v>
      </c>
      <c r="D9">
        <v>15447.36</v>
      </c>
      <c r="E9">
        <v>16528.68</v>
      </c>
      <c r="F9">
        <v>11142.96</v>
      </c>
      <c r="G9">
        <v>14820.14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2021-03-26T05:17:41Z</dcterms:modified>
  <cp:category/>
  <cp:version/>
  <cp:contentType/>
  <cp:contentStatus/>
</cp:coreProperties>
</file>