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<sst xmlns="http://schemas.openxmlformats.org/spreadsheetml/2006/main" count="71" uniqueCount="71">
  <si>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</si>
  <si>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</si>
  <si>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</si>
  <si>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</si>
  <si>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</si>
  <si>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</si>
  <si>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</si>
  <si>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</si>
  <si>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</si>
  <si>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</si>
  <si>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</si>
  <si>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</si>
  <si>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</si>
  <si>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65</t>
  </si>
  <si>
    <t>01.01.2018г.</t>
  </si>
  <si>
    <t>31.12.2018г.</t>
  </si>
  <si>
    <t>Шамматов И.Т.</t>
  </si>
  <si>
    <t>Query3</t>
  </si>
  <si>
    <t>1960</t>
  </si>
  <si>
    <t>5</t>
  </si>
  <si>
    <t>59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</si>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</sst>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60"/>
  <sheetViews>
    <sheetView tabSelected="1" topLeftCell="A49" workbookViewId="0">
      <selection activeCell="B61" sqref="B61:I70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65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3" t="str">
        <f>Query3_GODPOSTR</f>
        <v>1960</v>
      </c>
      <c r="I5" s="13"/>
    </row>
    <row r="6" spans="2:9">
      <c r="B6" s="15" t="s">
        <v>6</v>
      </c>
      <c r="C6" s="15"/>
      <c r="D6" s="15"/>
      <c r="E6" s="15"/>
      <c r="F6" s="15"/>
      <c r="G6" s="15"/>
      <c r="H6" s="13">
        <f>Query3_TOTALAREA</f>
        <v>2410.9</v>
      </c>
      <c r="I6" s="13"/>
    </row>
    <row r="7" spans="2:9">
      <c r="B7" s="10" t="s">
        <v>10</v>
      </c>
      <c r="C7" s="11"/>
      <c r="D7" s="11"/>
      <c r="E7" s="11"/>
      <c r="F7" s="11"/>
      <c r="G7" s="12"/>
      <c r="H7" s="13">
        <f>Query3_AREANEJIL</f>
        <v>368.5</v>
      </c>
      <c r="I7" s="13"/>
    </row>
    <row r="8" spans="2:9">
      <c r="B8" s="15" t="s">
        <v>7</v>
      </c>
      <c r="C8" s="15"/>
      <c r="D8" s="15"/>
      <c r="E8" s="15"/>
      <c r="F8" s="15"/>
      <c r="G8" s="15"/>
      <c r="H8" s="13" t="str">
        <f>Query3_ETAG</f>
        <v>5</v>
      </c>
      <c r="I8" s="13"/>
    </row>
    <row r="9" spans="2:9">
      <c r="B9" s="15" t="s">
        <v>8</v>
      </c>
      <c r="C9" s="15"/>
      <c r="D9" s="15"/>
      <c r="E9" s="15"/>
      <c r="F9" s="15"/>
      <c r="G9" s="15"/>
      <c r="H9" s="13" t="str">
        <f>Query3_KOLVOFLAT</f>
        <v>59</v>
      </c>
      <c r="I9" s="13"/>
    </row>
    <row r="10" spans="2:9">
      <c r="B10" s="15" t="s">
        <v>9</v>
      </c>
      <c r="C10" s="15"/>
      <c r="D10" s="15"/>
      <c r="E10" s="15"/>
      <c r="F10" s="15"/>
      <c r="G10" s="15"/>
      <c r="H10" s="16">
        <f>Query4_SALDO</f>
        <v>35648.9</v>
      </c>
      <c r="I10" s="16"/>
    </row>
    <row r="11" spans="2:9" ht="13.8">
      <c r="B11" s="14" t="s">
        <v>3</v>
      </c>
      <c r="C11" s="14"/>
      <c r="D11" s="14"/>
      <c r="E11" s="14"/>
      <c r="F11" s="14"/>
      <c r="G11" s="14"/>
      <c r="H11" s="14" t="s">
        <v>4</v>
      </c>
      <c r="I11" s="14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19508.990000000002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18116.310000000001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1392.68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120847.01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12006.96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7827.16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26222.03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64508.17</v>
      </c>
      <c r="I19" s="9"/>
    </row>
    <row r="20" spans="2:9" ht="12.75" customHeight="1">
      <c r="B20" s="5" t="s">
        <v>30</v>
      </c>
      <c r="C20" s="6"/>
      <c r="D20" s="6"/>
      <c r="E20" s="6"/>
      <c r="F20" s="6"/>
      <c r="G20" s="7"/>
      <c r="H20" s="8">
        <v>10282.69</v>
      </c>
      <c r="I20" s="9"/>
    </row>
    <row r="21" spans="2:9" ht="12.75" customHeight="1">
      <c r="B21" s="5" t="s">
        <v>31</v>
      </c>
      <c r="C21" s="6"/>
      <c r="D21" s="6"/>
      <c r="E21" s="6"/>
      <c r="F21" s="6"/>
      <c r="G21" s="7"/>
      <c r="H21" s="8">
        <v>76236.479999999996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0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26062.48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2690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3684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871.2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1130.29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6563.49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7232.83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0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7267.13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17987.060000000001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2748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56908.9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56908.9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64573.99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5938.52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55839.360000000001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593.63</v>
      </c>
      <c r="I39" s="9"/>
    </row>
    <row r="40" spans="2:9" ht="12.75" customHeight="1">
      <c r="B40" s="5" t="s">
        <v>50</v>
      </c>
      <c r="C40" s="6"/>
      <c r="D40" s="6"/>
      <c r="E40" s="6"/>
      <c r="F40" s="6"/>
      <c r="G40" s="7"/>
      <c r="H40" s="8">
        <v>2202.48</v>
      </c>
      <c r="I40" s="9"/>
    </row>
    <row r="41" spans="2:9" ht="12.75" customHeight="1">
      <c r="B41" s="5" t="s">
        <v>51</v>
      </c>
      <c r="C41" s="6"/>
      <c r="D41" s="6"/>
      <c r="E41" s="6"/>
      <c r="F41" s="6"/>
      <c r="G41" s="7"/>
      <c r="H41" s="8">
        <v>16933.22</v>
      </c>
      <c r="I41" s="9"/>
    </row>
    <row r="42" spans="2:9" ht="12.75" customHeight="1">
      <c r="B42" s="5" t="s">
        <v>52</v>
      </c>
      <c r="C42" s="6"/>
      <c r="D42" s="6"/>
      <c r="E42" s="6"/>
      <c r="F42" s="6"/>
      <c r="G42" s="7"/>
      <c r="H42" s="8">
        <v>1052.69</v>
      </c>
      <c r="I42" s="9"/>
    </row>
    <row r="43" spans="2:9" ht="12.75" customHeight="1">
      <c r="B43" s="5" t="s">
        <v>53</v>
      </c>
      <c r="C43" s="6"/>
      <c r="D43" s="6"/>
      <c r="E43" s="6"/>
      <c r="F43" s="6"/>
      <c r="G43" s="7"/>
      <c r="H43" s="8">
        <v>1172.8599999999999</v>
      </c>
      <c r="I43" s="9"/>
    </row>
    <row r="44" spans="2:9" ht="12.75" customHeight="1">
      <c r="B44" s="5" t="s">
        <v>54</v>
      </c>
      <c r="C44" s="6"/>
      <c r="D44" s="6"/>
      <c r="E44" s="6"/>
      <c r="F44" s="6"/>
      <c r="G44" s="7"/>
      <c r="H44" s="8">
        <v>13667.02</v>
      </c>
      <c r="I44" s="9"/>
    </row>
    <row r="45" spans="2:9" ht="12.75" customHeight="1">
      <c r="B45" s="5" t="s">
        <v>55</v>
      </c>
      <c r="C45" s="6"/>
      <c r="D45" s="6"/>
      <c r="E45" s="6"/>
      <c r="F45" s="6"/>
      <c r="G45" s="7"/>
      <c r="H45" s="8">
        <v>1040.6500000000001</v>
      </c>
      <c r="I45" s="9"/>
    </row>
    <row r="46" spans="2:9" ht="12.75" customHeight="1">
      <c r="B46" s="5" t="s">
        <v>56</v>
      </c>
      <c r="C46" s="6"/>
      <c r="D46" s="6"/>
      <c r="E46" s="6"/>
      <c r="F46" s="6"/>
      <c r="G46" s="7"/>
      <c r="H46" s="8">
        <v>27336.92</v>
      </c>
      <c r="I46" s="9"/>
    </row>
    <row r="47" spans="2:9" ht="12.75" customHeight="1">
      <c r="B47" s="5" t="s">
        <v>57</v>
      </c>
      <c r="C47" s="6"/>
      <c r="D47" s="6"/>
      <c r="E47" s="6"/>
      <c r="F47" s="6"/>
      <c r="G47" s="7"/>
      <c r="H47" s="8">
        <v>382345.51</v>
      </c>
      <c r="I47" s="9"/>
    </row>
    <row r="48" spans="2:9" ht="12.75" customHeight="1">
      <c r="B48" s="5" t="s">
        <v>58</v>
      </c>
      <c r="C48" s="6"/>
      <c r="D48" s="6"/>
      <c r="E48" s="6"/>
      <c r="F48" s="6"/>
      <c r="G48" s="7"/>
      <c r="H48" s="8">
        <v>451167.7</v>
      </c>
      <c r="I48" s="9"/>
    </row>
    <row r="49" spans="2:9" ht="12.75" customHeight="1">
      <c r="B49" s="5" t="s">
        <v>59</v>
      </c>
      <c r="C49" s="6"/>
      <c r="D49" s="6"/>
      <c r="E49" s="6"/>
      <c r="F49" s="6"/>
      <c r="G49" s="7"/>
      <c r="H49" s="8">
        <v>407345.04</v>
      </c>
      <c r="I49" s="9"/>
    </row>
    <row r="50" spans="2:9" ht="12.75" customHeight="1">
      <c r="B50" s="5" t="s">
        <v>60</v>
      </c>
      <c r="C50" s="6"/>
      <c r="D50" s="6"/>
      <c r="E50" s="6"/>
      <c r="F50" s="6"/>
      <c r="G50" s="7"/>
      <c r="H50" s="8">
        <v>409552.02</v>
      </c>
      <c r="I50" s="9"/>
    </row>
    <row r="51" spans="2:9" ht="12.75" customHeight="1">
      <c r="B51" s="5" t="s">
        <v>61</v>
      </c>
      <c r="C51" s="6"/>
      <c r="D51" s="6"/>
      <c r="E51" s="6"/>
      <c r="F51" s="6"/>
      <c r="G51" s="7"/>
      <c r="H51" s="8">
        <v>4162.74</v>
      </c>
      <c r="I51" s="9"/>
    </row>
    <row r="52" spans="2:9" ht="12.75" customHeight="1">
      <c r="B52" s="5" t="s">
        <v>62</v>
      </c>
      <c r="C52" s="6"/>
      <c r="D52" s="6"/>
      <c r="E52" s="6"/>
      <c r="F52" s="6"/>
      <c r="G52" s="7"/>
      <c r="H52" s="8">
        <v>3440.05</v>
      </c>
      <c r="I52" s="9"/>
    </row>
    <row r="53" spans="2:9" ht="12.75" customHeight="1">
      <c r="B53" s="5" t="s">
        <v>63</v>
      </c>
      <c r="C53" s="6"/>
      <c r="D53" s="6"/>
      <c r="E53" s="6"/>
      <c r="F53" s="6"/>
      <c r="G53" s="7"/>
      <c r="H53" s="8">
        <v>38827.31</v>
      </c>
      <c r="I53" s="9"/>
    </row>
    <row r="54" spans="2:9" ht="12.75" customHeight="1">
      <c r="B54" s="5" t="s">
        <v>64</v>
      </c>
      <c r="C54" s="6"/>
      <c r="D54" s="6"/>
      <c r="E54" s="6"/>
      <c r="F54" s="6"/>
      <c r="G54" s="7"/>
      <c r="H54" s="8">
        <v>36453.17</v>
      </c>
      <c r="I54" s="9"/>
    </row>
    <row r="55" spans="2:9" ht="12.75" customHeight="1">
      <c r="B55" s="5" t="s">
        <v>65</v>
      </c>
      <c r="C55" s="6"/>
      <c r="D55" s="6"/>
      <c r="E55" s="6"/>
      <c r="F55" s="6"/>
      <c r="G55" s="7"/>
      <c r="H55" s="8">
        <v>0</v>
      </c>
      <c r="I55" s="9"/>
    </row>
    <row r="56" spans="2:9" ht="12.75" customHeight="1">
      <c r="B56" s="5" t="s">
        <v>66</v>
      </c>
      <c r="C56" s="6"/>
      <c r="D56" s="6"/>
      <c r="E56" s="6"/>
      <c r="F56" s="6"/>
      <c r="G56" s="7"/>
      <c r="H56" s="8">
        <v>450335.09</v>
      </c>
      <c r="I56" s="9"/>
    </row>
    <row r="57" spans="2:9" ht="12.75" customHeight="1">
      <c r="B57" s="5" t="s">
        <v>67</v>
      </c>
      <c r="C57" s="6"/>
      <c r="D57" s="6"/>
      <c r="E57" s="6"/>
      <c r="F57" s="6"/>
      <c r="G57" s="7"/>
      <c r="H57" s="8">
        <v>449445.24</v>
      </c>
      <c r="I57" s="9"/>
    </row>
    <row r="58" spans="2:9" ht="12.75" customHeight="1">
      <c r="B58" s="5" t="s">
        <v>68</v>
      </c>
      <c r="C58" s="6"/>
      <c r="D58" s="6"/>
      <c r="E58" s="6"/>
      <c r="F58" s="6"/>
      <c r="G58" s="7"/>
      <c r="H58" s="8">
        <v>-832.61</v>
      </c>
      <c r="I58" s="9"/>
    </row>
    <row r="59" spans="2:9" ht="12.75" customHeight="1">
      <c r="B59" s="5" t="s">
        <v>69</v>
      </c>
      <c r="C59" s="6"/>
      <c r="D59" s="6"/>
      <c r="E59" s="6"/>
      <c r="F59" s="6"/>
      <c r="G59" s="7"/>
      <c r="H59" s="8">
        <v>66911.08</v>
      </c>
      <c r="I59" s="9"/>
    </row>
    <row r="60" spans="2:9" ht="12.75" customHeight="1">
      <c r="B60" s="5" t="s">
        <v>70</v>
      </c>
      <c r="C60" s="6"/>
      <c r="D60" s="6"/>
      <c r="E60" s="6"/>
      <c r="F60" s="6"/>
      <c r="G60" s="7"/>
      <c r="H60" s="8">
        <v>12384.12</v>
      </c>
      <c r="I60" s="9"/>
    </row>
  </sheetData>
  <mergeCells count="11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2410.9</v>
      </c>
      <c r="D7" s="3" t="s">
        <v>19</v>
      </c>
      <c r="E7" s="3" t="s">
        <v>20</v>
      </c>
      <c r="F7">
        <v>368.5</v>
      </c>
    </row>
    <row r="8" spans="1:8">
      <c r="A8" t="s">
        <v>21</v>
      </c>
      <c r="B8">
        <v>35648.9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2019-03-26T06:25:09Z</cp:lastPrinted>
  <dcterms:created xsi:type="dcterms:W3CDTF">2013-02-11T07:55:36Z</dcterms:created>
  <dcterms:modified xsi:type="dcterms:W3CDTF">2019-03-26T06:25:10Z</dcterms:modified>
</cp:coreProperties>
</file>