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<sst xmlns="http://schemas.openxmlformats.org/spreadsheetml/2006/main" count="63" uniqueCount="63">
  <si>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</si>
  <si>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</si>
  <si>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</si>
  <si>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</si>
  <si>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</si>
  <si>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</si>
  <si>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</si>
  <si>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</si>
  <si>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</si>
  <si>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</si>
  <si>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</si>
  <si>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</si>
  <si>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</si>
  <si>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127/1</t>
  </si>
  <si>
    <t>01.01.2018г.</t>
  </si>
  <si>
    <t>31.12.2018г.</t>
  </si>
  <si>
    <t>Шамматов И.Т.</t>
  </si>
  <si>
    <t>Query3</t>
  </si>
  <si>
    <t>1964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</si>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</sst>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2"/>
  <sheetViews>
    <sheetView tabSelected="1" zoomScalePageLayoutView="0" workbookViewId="0" topLeftCell="A1">
      <selection activeCell="A54" sqref="A54:IV6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50390625" style="0" customWidth="1"/>
    <col min="9" max="9" width="5.625" style="0" customWidth="1"/>
  </cols>
  <sheetData>
    <row r="1" ht="13.5">
      <c r="C1" s="1" t="s">
        <v>0</v>
      </c>
    </row>
    <row r="2" ht="13.5">
      <c r="C2" s="1" t="str">
        <f>Query2_BLDNNAME</f>
        <v>ул.Интернациональная, 127/1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5" t="s">
        <v>5</v>
      </c>
      <c r="C5" s="5"/>
      <c r="D5" s="5"/>
      <c r="E5" s="5"/>
      <c r="F5" s="5"/>
      <c r="G5" s="5"/>
      <c r="H5" s="6" t="str">
        <f>Query3_GODPOSTR</f>
        <v>1964</v>
      </c>
      <c r="I5" s="6"/>
    </row>
    <row r="6" spans="2:9" ht="12.75">
      <c r="B6" s="5" t="s">
        <v>6</v>
      </c>
      <c r="C6" s="5"/>
      <c r="D6" s="5"/>
      <c r="E6" s="5"/>
      <c r="F6" s="5"/>
      <c r="G6" s="5"/>
      <c r="H6" s="6">
        <f>Query3_TOTALAREA</f>
        <v>3565.3</v>
      </c>
      <c r="I6" s="6"/>
    </row>
    <row r="7" spans="2:9" ht="12.75">
      <c r="B7" s="8" t="s">
        <v>10</v>
      </c>
      <c r="C7" s="9"/>
      <c r="D7" s="9"/>
      <c r="E7" s="9"/>
      <c r="F7" s="9"/>
      <c r="G7" s="10"/>
      <c r="H7" s="6">
        <f>Query3_AREANEJIL</f>
        <v>0</v>
      </c>
      <c r="I7" s="6"/>
    </row>
    <row r="8" spans="2:9" ht="12.75">
      <c r="B8" s="5" t="s">
        <v>7</v>
      </c>
      <c r="C8" s="5"/>
      <c r="D8" s="5"/>
      <c r="E8" s="5"/>
      <c r="F8" s="5"/>
      <c r="G8" s="5"/>
      <c r="H8" s="6" t="str">
        <f>Query3_ETAG</f>
        <v>5</v>
      </c>
      <c r="I8" s="6"/>
    </row>
    <row r="9" spans="2:9" ht="12.75">
      <c r="B9" s="5" t="s">
        <v>8</v>
      </c>
      <c r="C9" s="5"/>
      <c r="D9" s="5"/>
      <c r="E9" s="5"/>
      <c r="F9" s="5"/>
      <c r="G9" s="5"/>
      <c r="H9" s="6" t="str">
        <f>Query3_KOLVOFLAT</f>
        <v>80</v>
      </c>
      <c r="I9" s="6"/>
    </row>
    <row r="10" spans="2:9" ht="12.75">
      <c r="B10" s="5" t="s">
        <v>9</v>
      </c>
      <c r="C10" s="5"/>
      <c r="D10" s="5"/>
      <c r="E10" s="5"/>
      <c r="F10" s="5"/>
      <c r="G10" s="5"/>
      <c r="H10" s="7">
        <f>Query4_SALDO</f>
        <v>-94631.59</v>
      </c>
      <c r="I10" s="7"/>
    </row>
    <row r="11" spans="2:9" ht="13.5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19385.01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16037.55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3347.46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15411.48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15411.48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114188.55</v>
      </c>
      <c r="I17" s="13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12">
        <v>3684.45</v>
      </c>
      <c r="I18" s="13"/>
    </row>
    <row r="19" spans="2:9" ht="12.75" customHeight="1">
      <c r="B19" s="14" t="s">
        <v>29</v>
      </c>
      <c r="C19" s="15"/>
      <c r="D19" s="15"/>
      <c r="E19" s="15"/>
      <c r="F19" s="15"/>
      <c r="G19" s="16"/>
      <c r="H19" s="12">
        <v>43598.97</v>
      </c>
      <c r="I19" s="13"/>
    </row>
    <row r="20" spans="2:9" ht="12.75" customHeight="1">
      <c r="B20" s="14" t="s">
        <v>30</v>
      </c>
      <c r="C20" s="15"/>
      <c r="D20" s="15"/>
      <c r="E20" s="15"/>
      <c r="F20" s="15"/>
      <c r="G20" s="16"/>
      <c r="H20" s="12">
        <v>3060.5</v>
      </c>
      <c r="I20" s="13"/>
    </row>
    <row r="21" spans="2:9" ht="12.75" customHeight="1">
      <c r="B21" s="14" t="s">
        <v>31</v>
      </c>
      <c r="C21" s="15"/>
      <c r="D21" s="15"/>
      <c r="E21" s="15"/>
      <c r="F21" s="15"/>
      <c r="G21" s="16"/>
      <c r="H21" s="12">
        <v>4213.68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2201.1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1173.2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8341.56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13559.32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30089.93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4265.84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81714.37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81714.37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128958.08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3489.19</v>
      </c>
      <c r="I31" s="13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12">
        <v>123231.49</v>
      </c>
      <c r="I32" s="13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12">
        <v>2237.4</v>
      </c>
      <c r="I33" s="13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12">
        <v>6432.41</v>
      </c>
      <c r="I34" s="13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12">
        <v>6432.41</v>
      </c>
      <c r="I35" s="13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12">
        <v>22214.81</v>
      </c>
      <c r="I36" s="13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12">
        <v>1299.7</v>
      </c>
      <c r="I37" s="13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12">
        <v>1799.95</v>
      </c>
      <c r="I38" s="13"/>
    </row>
    <row r="39" spans="2:9" ht="12.75" customHeight="1">
      <c r="B39" s="14" t="s">
        <v>49</v>
      </c>
      <c r="C39" s="15"/>
      <c r="D39" s="15"/>
      <c r="E39" s="15"/>
      <c r="F39" s="15"/>
      <c r="G39" s="16"/>
      <c r="H39" s="12">
        <v>18980.42</v>
      </c>
      <c r="I39" s="13"/>
    </row>
    <row r="40" spans="2:9" ht="12.75" customHeight="1">
      <c r="B40" s="14" t="s">
        <v>50</v>
      </c>
      <c r="C40" s="15"/>
      <c r="D40" s="15"/>
      <c r="E40" s="15"/>
      <c r="F40" s="15"/>
      <c r="G40" s="16"/>
      <c r="H40" s="12">
        <v>134.74</v>
      </c>
      <c r="I40" s="13"/>
    </row>
    <row r="41" spans="2:9" ht="12.75" customHeight="1">
      <c r="B41" s="14" t="s">
        <v>51</v>
      </c>
      <c r="C41" s="15"/>
      <c r="D41" s="15"/>
      <c r="E41" s="15"/>
      <c r="F41" s="15"/>
      <c r="G41" s="16"/>
      <c r="H41" s="12">
        <v>26717.67</v>
      </c>
      <c r="I41" s="13"/>
    </row>
    <row r="42" spans="2:9" ht="12.75" customHeight="1">
      <c r="B42" s="14" t="s">
        <v>52</v>
      </c>
      <c r="C42" s="15"/>
      <c r="D42" s="15"/>
      <c r="E42" s="15"/>
      <c r="F42" s="15"/>
      <c r="G42" s="16"/>
      <c r="H42" s="12">
        <v>415022.38</v>
      </c>
      <c r="I42" s="13"/>
    </row>
    <row r="43" spans="2:9" ht="12.75" customHeight="1">
      <c r="B43" s="14" t="s">
        <v>53</v>
      </c>
      <c r="C43" s="15"/>
      <c r="D43" s="15"/>
      <c r="E43" s="15"/>
      <c r="F43" s="15"/>
      <c r="G43" s="16"/>
      <c r="H43" s="12">
        <v>489726.41</v>
      </c>
      <c r="I43" s="13"/>
    </row>
    <row r="44" spans="2:9" ht="12.75" customHeight="1">
      <c r="B44" s="14" t="s">
        <v>54</v>
      </c>
      <c r="C44" s="15"/>
      <c r="D44" s="15"/>
      <c r="E44" s="15"/>
      <c r="F44" s="15"/>
      <c r="G44" s="16"/>
      <c r="H44" s="12">
        <v>602393.04</v>
      </c>
      <c r="I44" s="13"/>
    </row>
    <row r="45" spans="2:9" ht="12.75" customHeight="1">
      <c r="B45" s="14" t="s">
        <v>55</v>
      </c>
      <c r="C45" s="15"/>
      <c r="D45" s="15"/>
      <c r="E45" s="15"/>
      <c r="F45" s="15"/>
      <c r="G45" s="16"/>
      <c r="H45" s="12">
        <v>635901.79</v>
      </c>
      <c r="I45" s="13"/>
    </row>
    <row r="46" spans="2:9" ht="12.75" customHeight="1">
      <c r="B46" s="14" t="s">
        <v>56</v>
      </c>
      <c r="C46" s="15"/>
      <c r="D46" s="15"/>
      <c r="E46" s="15"/>
      <c r="F46" s="15"/>
      <c r="G46" s="16"/>
      <c r="H46" s="12">
        <v>3162.74</v>
      </c>
      <c r="I46" s="13"/>
    </row>
    <row r="47" spans="2:9" ht="12.75" customHeight="1">
      <c r="B47" s="14" t="s">
        <v>57</v>
      </c>
      <c r="C47" s="15"/>
      <c r="D47" s="15"/>
      <c r="E47" s="15"/>
      <c r="F47" s="15"/>
      <c r="G47" s="16"/>
      <c r="H47" s="12">
        <v>2240.05</v>
      </c>
      <c r="I47" s="13"/>
    </row>
    <row r="48" spans="2:9" ht="12.75" customHeight="1">
      <c r="B48" s="14" t="s">
        <v>58</v>
      </c>
      <c r="C48" s="15"/>
      <c r="D48" s="15"/>
      <c r="E48" s="15"/>
      <c r="F48" s="15"/>
      <c r="G48" s="16"/>
      <c r="H48" s="12">
        <v>605555.78</v>
      </c>
      <c r="I48" s="13"/>
    </row>
    <row r="49" spans="2:9" ht="12.75" customHeight="1">
      <c r="B49" s="14" t="s">
        <v>59</v>
      </c>
      <c r="C49" s="15"/>
      <c r="D49" s="15"/>
      <c r="E49" s="15"/>
      <c r="F49" s="15"/>
      <c r="G49" s="16"/>
      <c r="H49" s="12">
        <v>638141.84</v>
      </c>
      <c r="I49" s="13"/>
    </row>
    <row r="50" spans="2:9" ht="12.75" customHeight="1">
      <c r="B50" s="14" t="s">
        <v>60</v>
      </c>
      <c r="C50" s="15"/>
      <c r="D50" s="15"/>
      <c r="E50" s="15"/>
      <c r="F50" s="15"/>
      <c r="G50" s="16"/>
      <c r="H50" s="12">
        <v>115829.37</v>
      </c>
      <c r="I50" s="13"/>
    </row>
    <row r="51" spans="2:9" ht="12.75" customHeight="1">
      <c r="B51" s="14" t="s">
        <v>61</v>
      </c>
      <c r="C51" s="15"/>
      <c r="D51" s="15"/>
      <c r="E51" s="15"/>
      <c r="F51" s="15"/>
      <c r="G51" s="16"/>
      <c r="H51" s="12">
        <v>342208.98</v>
      </c>
      <c r="I51" s="13"/>
    </row>
    <row r="52" spans="2:9" ht="12.75" customHeight="1">
      <c r="B52" s="14" t="s">
        <v>62</v>
      </c>
      <c r="C52" s="15"/>
      <c r="D52" s="15"/>
      <c r="E52" s="15"/>
      <c r="F52" s="15"/>
      <c r="G52" s="16"/>
      <c r="H52" s="12">
        <v>56785.98</v>
      </c>
      <c r="I52" s="13"/>
    </row>
  </sheetData>
  <sheetProtection/>
  <mergeCells count="96">
    <mergeCell ref="B48:G48"/>
    <mergeCell ref="H48:I48"/>
    <mergeCell ref="B52:G52"/>
    <mergeCell ref="H52:I52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4:G44"/>
    <mergeCell ref="H44:I44"/>
    <mergeCell ref="B45:G45"/>
    <mergeCell ref="H45:I45"/>
    <mergeCell ref="B42:G42"/>
    <mergeCell ref="H42:I42"/>
    <mergeCell ref="B43:G43"/>
    <mergeCell ref="H43:I43"/>
    <mergeCell ref="B40:G40"/>
    <mergeCell ref="H40:I40"/>
    <mergeCell ref="B41:G41"/>
    <mergeCell ref="H41:I41"/>
    <mergeCell ref="B38:G38"/>
    <mergeCell ref="H38:I38"/>
    <mergeCell ref="B39:G39"/>
    <mergeCell ref="H39:I39"/>
    <mergeCell ref="B36:G36"/>
    <mergeCell ref="H36:I36"/>
    <mergeCell ref="B37:G37"/>
    <mergeCell ref="H37:I37"/>
    <mergeCell ref="B34:G34"/>
    <mergeCell ref="H34:I34"/>
    <mergeCell ref="B35:G35"/>
    <mergeCell ref="H35:I35"/>
    <mergeCell ref="B32:G32"/>
    <mergeCell ref="H32:I32"/>
    <mergeCell ref="B33:G33"/>
    <mergeCell ref="H33:I33"/>
    <mergeCell ref="B30:G30"/>
    <mergeCell ref="H30:I30"/>
    <mergeCell ref="B31:G31"/>
    <mergeCell ref="H31:I31"/>
    <mergeCell ref="B28:G28"/>
    <mergeCell ref="H28:I28"/>
    <mergeCell ref="B29:G29"/>
    <mergeCell ref="H29:I29"/>
    <mergeCell ref="B26:G26"/>
    <mergeCell ref="H26:I26"/>
    <mergeCell ref="B27:G27"/>
    <mergeCell ref="H27:I27"/>
    <mergeCell ref="B24:G24"/>
    <mergeCell ref="H24:I24"/>
    <mergeCell ref="B25:G25"/>
    <mergeCell ref="H25:I25"/>
    <mergeCell ref="B22:G22"/>
    <mergeCell ref="H22:I22"/>
    <mergeCell ref="B23:G23"/>
    <mergeCell ref="H23:I23"/>
    <mergeCell ref="B20:G20"/>
    <mergeCell ref="H20:I20"/>
    <mergeCell ref="B21:G21"/>
    <mergeCell ref="H21:I21"/>
    <mergeCell ref="H17:I17"/>
    <mergeCell ref="B18:G18"/>
    <mergeCell ref="H18:I18"/>
    <mergeCell ref="B19:G19"/>
    <mergeCell ref="H19:I19"/>
    <mergeCell ref="B11:G11"/>
    <mergeCell ref="H11:I11"/>
    <mergeCell ref="H13:I13"/>
    <mergeCell ref="B13:G13"/>
    <mergeCell ref="B12:G12"/>
    <mergeCell ref="H12:I12"/>
    <mergeCell ref="B14:G14"/>
    <mergeCell ref="H5:I5"/>
    <mergeCell ref="B7:G7"/>
    <mergeCell ref="H7:I7"/>
    <mergeCell ref="H14:I14"/>
    <mergeCell ref="B15:G15"/>
    <mergeCell ref="H15:I15"/>
    <mergeCell ref="B16:G16"/>
    <mergeCell ref="H16:I16"/>
    <mergeCell ref="B17:G17"/>
    <mergeCell ref="B10:G10"/>
    <mergeCell ref="H6:I6"/>
    <mergeCell ref="H8:I8"/>
    <mergeCell ref="H9:I9"/>
    <mergeCell ref="H10:I10"/>
    <mergeCell ref="B5:G5"/>
    <mergeCell ref="B6:G6"/>
    <mergeCell ref="B8:G8"/>
    <mergeCell ref="B9:G9"/>
  </mergeCells>
  <printOptions/>
  <pageMargins left="0.7480314960629921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4005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3565.3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-94631.59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2019-03-18T07:52:10Z</cp:lastPrinted>
  <dcterms:created xsi:type="dcterms:W3CDTF">2013-02-11T07:55:36Z</dcterms:created>
  <dcterms:modified xsi:type="dcterms:W3CDTF">2019-03-24T03:49:20Z</dcterms:modified>
  <cp:category/>
  <cp:version/>
  <cp:contentType/>
  <cp:contentStatus/>
</cp:coreProperties>
</file>