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<sst xmlns="http://schemas.openxmlformats.org/spreadsheetml/2006/main" count="68" uniqueCount="68">
  <si>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</si>
  <si>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</si>
  <si>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</si>
  <si>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</si>
  <si>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</si>
  <si>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</si>
  <si>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</si>
  <si>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</si>
  <si>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</si>
  <si>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</si>
  <si>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</si>
  <si>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</si>
  <si>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</si>
  <si>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63</t>
  </si>
  <si>
    <t>01.01.2018г.</t>
  </si>
  <si>
    <t>31.12.2018г.</t>
  </si>
  <si>
    <t>Шамматов И.Т.</t>
  </si>
  <si>
    <t>Query3</t>
  </si>
  <si>
    <t>1960</t>
  </si>
  <si>
    <t>5</t>
  </si>
  <si>
    <t>78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</si>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</sst>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7"/>
  <sheetViews>
    <sheetView tabSelected="1" topLeftCell="A49" workbookViewId="0">
      <selection activeCell="K55" sqref="K5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3" t="str">
        <f>Query3_GODPOSTR</f>
        <v>1960</v>
      </c>
      <c r="I5" s="13"/>
    </row>
    <row r="6" spans="2:9">
      <c r="B6" s="15" t="s">
        <v>6</v>
      </c>
      <c r="C6" s="15"/>
      <c r="D6" s="15"/>
      <c r="E6" s="15"/>
      <c r="F6" s="15"/>
      <c r="G6" s="15"/>
      <c r="H6" s="13">
        <f>Query3_TOTALAREA</f>
        <v>3085.8</v>
      </c>
      <c r="I6" s="13"/>
    </row>
    <row r="7" spans="2:9">
      <c r="B7" s="10" t="s">
        <v>10</v>
      </c>
      <c r="C7" s="11"/>
      <c r="D7" s="11"/>
      <c r="E7" s="11"/>
      <c r="F7" s="11"/>
      <c r="G7" s="12"/>
      <c r="H7" s="13">
        <f>Query3_AREANEJIL</f>
        <v>587.79999999999995</v>
      </c>
      <c r="I7" s="13"/>
    </row>
    <row r="8" spans="2:9">
      <c r="B8" s="15" t="s">
        <v>7</v>
      </c>
      <c r="C8" s="15"/>
      <c r="D8" s="15"/>
      <c r="E8" s="15"/>
      <c r="F8" s="15"/>
      <c r="G8" s="15"/>
      <c r="H8" s="13" t="str">
        <f>Query3_ETAG</f>
        <v>5</v>
      </c>
      <c r="I8" s="13"/>
    </row>
    <row r="9" spans="2:9">
      <c r="B9" s="15" t="s">
        <v>8</v>
      </c>
      <c r="C9" s="15"/>
      <c r="D9" s="15"/>
      <c r="E9" s="15"/>
      <c r="F9" s="15"/>
      <c r="G9" s="15"/>
      <c r="H9" s="13" t="str">
        <f>Query3_KOLVOFLAT</f>
        <v>78</v>
      </c>
      <c r="I9" s="13"/>
    </row>
    <row r="10" spans="2:9">
      <c r="B10" s="15" t="s">
        <v>9</v>
      </c>
      <c r="C10" s="15"/>
      <c r="D10" s="15"/>
      <c r="E10" s="15"/>
      <c r="F10" s="15"/>
      <c r="G10" s="15"/>
      <c r="H10" s="16">
        <f>Query4_SALDO</f>
        <v>107956.87</v>
      </c>
      <c r="I10" s="16"/>
    </row>
    <row r="11" spans="2:9" ht="13.8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25070.83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23317.05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1753.78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156450.56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15866.04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26196.38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27486.71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72567.570000000007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14333.86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89064.16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0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33958.720000000001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1732.85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3066.96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1450.82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8341.56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13559.32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23436.69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3517.24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72842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72842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69513.509999999995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9141.08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56782.92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719.74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2869.77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22028.3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1388.84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1104.22</v>
      </c>
      <c r="I40" s="9"/>
    </row>
    <row r="41" spans="2:9" ht="12.75" customHeight="1">
      <c r="B41" s="5" t="s">
        <v>51</v>
      </c>
      <c r="C41" s="6"/>
      <c r="D41" s="6"/>
      <c r="E41" s="6"/>
      <c r="F41" s="6"/>
      <c r="G41" s="7"/>
      <c r="H41" s="8">
        <v>18269.18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1266.06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33130.97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468100.33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552358.39</v>
      </c>
      <c r="I45" s="9"/>
    </row>
    <row r="46" spans="2:9" ht="12.75" customHeight="1">
      <c r="B46" s="5" t="s">
        <v>56</v>
      </c>
      <c r="C46" s="6"/>
      <c r="D46" s="6"/>
      <c r="E46" s="6"/>
      <c r="F46" s="6"/>
      <c r="G46" s="7"/>
      <c r="H46" s="8">
        <v>521376.6</v>
      </c>
      <c r="I46" s="9"/>
    </row>
    <row r="47" spans="2:9" ht="12.75" customHeight="1">
      <c r="B47" s="5" t="s">
        <v>57</v>
      </c>
      <c r="C47" s="6"/>
      <c r="D47" s="6"/>
      <c r="E47" s="6"/>
      <c r="F47" s="6"/>
      <c r="G47" s="7"/>
      <c r="H47" s="8">
        <v>548425.54</v>
      </c>
      <c r="I47" s="9"/>
    </row>
    <row r="48" spans="2:9" ht="12.75" customHeight="1">
      <c r="B48" s="5" t="s">
        <v>58</v>
      </c>
      <c r="C48" s="6"/>
      <c r="D48" s="6"/>
      <c r="E48" s="6"/>
      <c r="F48" s="6"/>
      <c r="G48" s="7"/>
      <c r="H48" s="8">
        <v>4962.74</v>
      </c>
      <c r="I48" s="9"/>
    </row>
    <row r="49" spans="2:9" ht="12.75" customHeight="1">
      <c r="B49" s="5" t="s">
        <v>59</v>
      </c>
      <c r="C49" s="6"/>
      <c r="D49" s="6"/>
      <c r="E49" s="6"/>
      <c r="F49" s="6"/>
      <c r="G49" s="7"/>
      <c r="H49" s="8">
        <v>4040.05</v>
      </c>
      <c r="I49" s="9"/>
    </row>
    <row r="50" spans="2:9" ht="12.75" customHeight="1">
      <c r="B50" s="5" t="s">
        <v>60</v>
      </c>
      <c r="C50" s="6"/>
      <c r="D50" s="6"/>
      <c r="E50" s="6"/>
      <c r="F50" s="6"/>
      <c r="G50" s="7"/>
      <c r="H50" s="8">
        <v>41911.919999999998</v>
      </c>
      <c r="I50" s="9"/>
    </row>
    <row r="51" spans="2:9" ht="12.75" customHeight="1">
      <c r="B51" s="5" t="s">
        <v>61</v>
      </c>
      <c r="C51" s="6"/>
      <c r="D51" s="6"/>
      <c r="E51" s="6"/>
      <c r="F51" s="6"/>
      <c r="G51" s="7"/>
      <c r="H51" s="8">
        <v>27806.67</v>
      </c>
      <c r="I51" s="9"/>
    </row>
    <row r="52" spans="2:9" ht="12.75" customHeight="1">
      <c r="B52" s="5" t="s">
        <v>62</v>
      </c>
      <c r="C52" s="6"/>
      <c r="D52" s="6"/>
      <c r="E52" s="6"/>
      <c r="F52" s="6"/>
      <c r="G52" s="7"/>
      <c r="H52" s="8">
        <v>0</v>
      </c>
      <c r="I52" s="9"/>
    </row>
    <row r="53" spans="2:9" ht="12.75" customHeight="1">
      <c r="B53" s="5" t="s">
        <v>63</v>
      </c>
      <c r="C53" s="6"/>
      <c r="D53" s="6"/>
      <c r="E53" s="6"/>
      <c r="F53" s="6"/>
      <c r="G53" s="7"/>
      <c r="H53" s="8">
        <v>568251.26</v>
      </c>
      <c r="I53" s="9"/>
    </row>
    <row r="54" spans="2:9" ht="12.75" customHeight="1">
      <c r="B54" s="5" t="s">
        <v>64</v>
      </c>
      <c r="C54" s="6"/>
      <c r="D54" s="6"/>
      <c r="E54" s="6"/>
      <c r="F54" s="6"/>
      <c r="G54" s="7"/>
      <c r="H54" s="8">
        <v>580272.26</v>
      </c>
      <c r="I54" s="9"/>
    </row>
    <row r="55" spans="2:9" ht="12.75" customHeight="1">
      <c r="B55" s="5" t="s">
        <v>65</v>
      </c>
      <c r="C55" s="6"/>
      <c r="D55" s="6"/>
      <c r="E55" s="6"/>
      <c r="F55" s="6"/>
      <c r="G55" s="7"/>
      <c r="H55" s="8">
        <v>15892.87</v>
      </c>
      <c r="I55" s="9"/>
    </row>
    <row r="56" spans="2:9" ht="12.75" customHeight="1">
      <c r="B56" s="5" t="s">
        <v>66</v>
      </c>
      <c r="C56" s="6"/>
      <c r="D56" s="6"/>
      <c r="E56" s="6"/>
      <c r="F56" s="6"/>
      <c r="G56" s="7"/>
      <c r="H56" s="8">
        <v>117307.45</v>
      </c>
      <c r="I56" s="9"/>
    </row>
    <row r="57" spans="2:9" ht="12.75" customHeight="1">
      <c r="B57" s="5" t="s">
        <v>67</v>
      </c>
      <c r="C57" s="6"/>
      <c r="D57" s="6"/>
      <c r="E57" s="6"/>
      <c r="F57" s="6"/>
      <c r="G57" s="7"/>
      <c r="H57" s="8">
        <v>23136.05</v>
      </c>
      <c r="I57" s="9"/>
    </row>
  </sheetData>
  <mergeCells count="106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4740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3085.8</v>
      </c>
      <c r="D7" s="3" t="s">
        <v>19</v>
      </c>
      <c r="E7" s="3" t="s">
        <v>20</v>
      </c>
      <c r="F7">
        <v>587.79999999999995</v>
      </c>
    </row>
    <row r="8" spans="1:8">
      <c r="A8" t="s">
        <v>21</v>
      </c>
      <c r="B8">
        <v>107956.87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2019-03-26T06:27:42Z</cp:lastPrinted>
  <dcterms:created xsi:type="dcterms:W3CDTF">2013-02-11T07:55:36Z</dcterms:created>
  <dcterms:modified xsi:type="dcterms:W3CDTF">2019-03-26T06:27:43Z</dcterms:modified>
</cp:coreProperties>
</file>