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<sst xmlns="http://schemas.openxmlformats.org/spreadsheetml/2006/main" count="81" uniqueCount="75">
  <si>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</si>
  <si>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</si>
  <si>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</si>
  <si>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</si>
  <si>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</si>
  <si>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</si>
  <si>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</si>
  <si>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</si>
  <si>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</si>
  <si>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</si>
  <si>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</si>
  <si>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</si>
  <si>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</si>
  <si>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</si>
  <si>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</si>
  <si>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</si>
  <si>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</si>
  <si>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</si>
  <si>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</si>
  <si>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</si>
  <si>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</si>
  <si>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</si>
  <si>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10</t>
  </si>
  <si>
    <t>01.01.2021г.</t>
  </si>
  <si>
    <t>31.12.2021г.</t>
  </si>
  <si>
    <t>Ганиев Д.М.</t>
  </si>
  <si>
    <t>Query3</t>
  </si>
  <si>
    <t>1965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</si>
  <si>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</si>
  <si>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</si>
  <si>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</si>
  <si>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</si>
  <si>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</si>
  <si>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</si>
  <si>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</si>
  <si>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</si>
  <si>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канализации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</si>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</sst>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R65" sqref="R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10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1965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3557.7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80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211304.66</v>
      </c>
      <c r="I9" s="26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297075.69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31371.58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10669.53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7681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30440.91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216912.67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40465.26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19467.72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1480.01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19517.53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54189.7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4123.75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1936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667.66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6239.07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9559.69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31663.53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77155.02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77018.02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137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68084.37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7261.6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28301.61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32521.16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13986.64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9042.4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4944.24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22694.07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1032.96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1812.11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18206.72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1642.28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33168.69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606819.44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563113.68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535633.31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8708.16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15235.69</v>
      </c>
      <c r="I48" s="22"/>
    </row>
    <row r="49" spans="2:10" ht="12.75" customHeight="1">
      <c r="B49" s="27" t="s">
        <v>70</v>
      </c>
      <c r="C49" s="28"/>
      <c r="D49" s="28"/>
      <c r="E49" s="28"/>
      <c r="F49" s="28"/>
      <c r="G49" s="29"/>
      <c r="H49" s="21">
        <v>571821.84</v>
      </c>
      <c r="I49" s="22"/>
      <c r="J49" s="16"/>
    </row>
    <row r="50" spans="2:10" ht="12.75" customHeight="1">
      <c r="B50" s="27" t="s">
        <v>71</v>
      </c>
      <c r="C50" s="28"/>
      <c r="D50" s="28"/>
      <c r="E50" s="28"/>
      <c r="F50" s="28"/>
      <c r="G50" s="29"/>
      <c r="H50" s="21">
        <v>550869</v>
      </c>
      <c r="I50" s="22"/>
      <c r="J50" s="16"/>
    </row>
    <row r="51" spans="2:10" ht="12.75" customHeight="1">
      <c r="B51" s="27" t="s">
        <v>72</v>
      </c>
      <c r="C51" s="28"/>
      <c r="D51" s="28"/>
      <c r="E51" s="28"/>
      <c r="F51" s="28"/>
      <c r="G51" s="29"/>
      <c r="H51" s="21">
        <v>-34997.59999999998</v>
      </c>
      <c r="I51" s="22"/>
      <c r="J51" s="16"/>
    </row>
    <row r="52" spans="2:9" ht="12.75" customHeight="1">
      <c r="B52" s="27" t="s">
        <v>73</v>
      </c>
      <c r="C52" s="28"/>
      <c r="D52" s="28"/>
      <c r="E52" s="28"/>
      <c r="F52" s="28"/>
      <c r="G52" s="29"/>
      <c r="H52" s="21">
        <v>93301.92</v>
      </c>
      <c r="I52" s="22"/>
    </row>
    <row r="53" spans="2:9" ht="12.75" customHeight="1">
      <c r="B53" s="27" t="s">
        <v>74</v>
      </c>
      <c r="C53" s="28"/>
      <c r="D53" s="28"/>
      <c r="E53" s="28"/>
      <c r="F53" s="28"/>
      <c r="G53" s="29"/>
      <c r="H53" s="21">
        <v>55729.14</v>
      </c>
      <c r="I53" s="22"/>
    </row>
    <row r="54" spans="2:7" ht="15">
      <c r="B54" s="25" t="s">
        <v>10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11</v>
      </c>
      <c r="C56" s="8" t="s">
        <v>12</v>
      </c>
      <c r="D56" s="6"/>
      <c r="E56" s="6"/>
      <c r="F56" s="6"/>
      <c r="G56" s="3"/>
    </row>
    <row r="57" spans="2:9" ht="12.75">
      <c r="B57" s="18" t="s">
        <v>13</v>
      </c>
      <c r="C57" s="18"/>
      <c r="D57" s="18"/>
      <c r="E57" s="18"/>
      <c r="F57" s="18"/>
      <c r="G57" s="18"/>
      <c r="H57" s="17">
        <f>Query5_S_PR_VODA</f>
        <v>11619.3</v>
      </c>
      <c r="I57" s="17"/>
    </row>
    <row r="58" spans="2:9" ht="12.75">
      <c r="B58" s="18" t="s">
        <v>14</v>
      </c>
      <c r="C58" s="18"/>
      <c r="D58" s="18"/>
      <c r="E58" s="18"/>
      <c r="F58" s="18"/>
      <c r="G58" s="18"/>
      <c r="H58" s="17">
        <f>Query5_S_N_VODA</f>
        <v>11826</v>
      </c>
      <c r="I58" s="17"/>
    </row>
    <row r="59" spans="2:9" ht="12.75">
      <c r="B59" s="19" t="s">
        <v>19</v>
      </c>
      <c r="C59" s="19"/>
      <c r="D59" s="19"/>
      <c r="E59" s="19"/>
      <c r="F59" s="19"/>
      <c r="G59" s="19"/>
      <c r="H59" s="17">
        <f>H58-H57</f>
        <v>206.70000000000073</v>
      </c>
      <c r="I59" s="17"/>
    </row>
    <row r="60" spans="2:9" ht="12.75">
      <c r="B60" s="19"/>
      <c r="C60" s="19"/>
      <c r="D60" s="19"/>
      <c r="E60" s="19"/>
      <c r="F60" s="19"/>
      <c r="G60" s="19"/>
      <c r="H60" s="9"/>
      <c r="I60" s="9"/>
    </row>
    <row r="61" spans="2:3" ht="15">
      <c r="B61" s="4"/>
      <c r="C61" s="5"/>
    </row>
    <row r="62" spans="2:5" ht="15">
      <c r="B62" s="7" t="s">
        <v>15</v>
      </c>
      <c r="C62" s="10" t="s">
        <v>16</v>
      </c>
      <c r="D62" s="2"/>
      <c r="E62" s="2"/>
    </row>
    <row r="63" spans="2:9" ht="12.75">
      <c r="B63" s="18" t="s">
        <v>13</v>
      </c>
      <c r="C63" s="18"/>
      <c r="D63" s="18"/>
      <c r="E63" s="18"/>
      <c r="F63" s="18"/>
      <c r="G63" s="18"/>
      <c r="H63" s="17">
        <f>Query5_S_PR_TEPLO</f>
        <v>22443.83</v>
      </c>
      <c r="I63" s="17"/>
    </row>
    <row r="64" spans="2:9" ht="12.75">
      <c r="B64" s="18" t="s">
        <v>14</v>
      </c>
      <c r="C64" s="18"/>
      <c r="D64" s="18"/>
      <c r="E64" s="18"/>
      <c r="F64" s="18"/>
      <c r="G64" s="18"/>
      <c r="H64" s="17">
        <f>Query5_S_N_TEPLO</f>
        <v>22376.7</v>
      </c>
      <c r="I64" s="17"/>
    </row>
    <row r="65" spans="2:9" ht="15">
      <c r="B65" s="19" t="s">
        <v>19</v>
      </c>
      <c r="C65" s="19"/>
      <c r="D65" s="19"/>
      <c r="E65" s="19"/>
      <c r="F65" s="19"/>
      <c r="G65" s="12"/>
      <c r="H65" s="17">
        <f>H64-H63</f>
        <v>-67.13000000000102</v>
      </c>
      <c r="I65" s="17"/>
    </row>
    <row r="66" spans="2:9" ht="15">
      <c r="B66" s="19"/>
      <c r="C66" s="19"/>
      <c r="D66" s="19"/>
      <c r="E66" s="19"/>
      <c r="F66" s="19"/>
      <c r="G66" s="12"/>
      <c r="H66" s="9"/>
      <c r="I66" s="9"/>
    </row>
    <row r="67" spans="2:3" ht="15">
      <c r="B67" s="4"/>
      <c r="C67" s="5"/>
    </row>
    <row r="68" spans="2:4" ht="15">
      <c r="B68" s="7" t="s">
        <v>17</v>
      </c>
      <c r="C68" s="10" t="s">
        <v>18</v>
      </c>
      <c r="D68" s="2"/>
    </row>
    <row r="69" spans="2:9" ht="12.75">
      <c r="B69" s="18" t="s">
        <v>13</v>
      </c>
      <c r="C69" s="18"/>
      <c r="D69" s="18"/>
      <c r="E69" s="18"/>
      <c r="F69" s="18"/>
      <c r="G69" s="18"/>
      <c r="H69" s="17">
        <f>Query5_S_PR_ELVO</f>
        <v>33035.5</v>
      </c>
      <c r="I69" s="17"/>
    </row>
    <row r="70" spans="2:9" ht="12.75">
      <c r="B70" s="18" t="s">
        <v>14</v>
      </c>
      <c r="C70" s="18"/>
      <c r="D70" s="18"/>
      <c r="E70" s="18"/>
      <c r="F70" s="18"/>
      <c r="G70" s="18"/>
      <c r="H70" s="17">
        <f>Query5_S_N_ELVO</f>
        <v>16183.44</v>
      </c>
      <c r="I70" s="17"/>
    </row>
    <row r="71" spans="2:9" ht="12.75">
      <c r="B71" s="19" t="s">
        <v>19</v>
      </c>
      <c r="C71" s="19"/>
      <c r="D71" s="19"/>
      <c r="E71" s="19"/>
      <c r="F71" s="19"/>
      <c r="G71" s="19"/>
      <c r="H71" s="17">
        <f>H70-H69</f>
        <v>-16852.059999999998</v>
      </c>
      <c r="I71" s="17"/>
    </row>
    <row r="72" spans="2:9" ht="12.75">
      <c r="B72" s="19"/>
      <c r="C72" s="19"/>
      <c r="D72" s="19"/>
      <c r="E72" s="19"/>
      <c r="F72" s="19"/>
      <c r="G72" s="19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B52:G52"/>
    <mergeCell ref="H52:I52"/>
    <mergeCell ref="B53:G53"/>
    <mergeCell ref="H53:I53"/>
    <mergeCell ref="B50:G50"/>
    <mergeCell ref="H50:I50"/>
    <mergeCell ref="B48:G48"/>
    <mergeCell ref="H48:I48"/>
    <mergeCell ref="B51:G51"/>
    <mergeCell ref="H51:I51"/>
    <mergeCell ref="B46:G46"/>
    <mergeCell ref="H46:I46"/>
    <mergeCell ref="B47:G47"/>
    <mergeCell ref="H47:I47"/>
    <mergeCell ref="B49:G49"/>
    <mergeCell ref="H49:I49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71:F72"/>
    <mergeCell ref="G71:G72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9:I59"/>
    <mergeCell ref="H7:I7"/>
    <mergeCell ref="H8:I8"/>
    <mergeCell ref="B54:G54"/>
    <mergeCell ref="H9:I9"/>
    <mergeCell ref="H57:I57"/>
    <mergeCell ref="G59:G60"/>
    <mergeCell ref="H11:I11"/>
    <mergeCell ref="H58:I58"/>
    <mergeCell ref="B57:G57"/>
    <mergeCell ref="B10:G10"/>
    <mergeCell ref="H10:I10"/>
    <mergeCell ref="H12:I12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0.59" bottom="0.78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4835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3557.7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211304.66</v>
      </c>
    </row>
    <row r="9" spans="1:7" ht="12.75">
      <c r="A9" t="s">
        <v>31</v>
      </c>
      <c r="B9">
        <v>11826</v>
      </c>
      <c r="C9">
        <v>11619.3</v>
      </c>
      <c r="D9">
        <v>22376.7</v>
      </c>
      <c r="E9">
        <v>22443.83</v>
      </c>
      <c r="F9">
        <v>16183.44</v>
      </c>
      <c r="G9">
        <v>33035.5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2022-03-16T06:32:30Z</cp:lastPrinted>
  <dcterms:created xsi:type="dcterms:W3CDTF">2013-02-11T07:55:36Z</dcterms:created>
  <dcterms:modified xsi:type="dcterms:W3CDTF">2022-03-25T10:22:56Z</dcterms:modified>
  <cp:category/>
  <cp:version/>
  <cp:contentType/>
  <cp:contentStatus/>
</cp:coreProperties>
</file>