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Лист1!$A$1:$I$59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<sst xmlns="http://schemas.openxmlformats.org/spreadsheetml/2006/main" count="69" uniqueCount="69">
  <si>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</si>
  <si>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</si>
  <si>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</si>
  <si>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</si>
  <si>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</si>
  <si>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</si>
  <si>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</si>
  <si>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</si>
  <si>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</si>
  <si>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</si>
  <si>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</si>
  <si>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</si>
  <si>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</si>
  <si>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ул.Маяковского, 16</t>
  </si>
  <si>
    <t>01.01.2018г.</t>
  </si>
  <si>
    <t>31.12.2018г.</t>
  </si>
  <si>
    <t>Шамматов И.Т.</t>
  </si>
  <si>
    <t>Query3</t>
  </si>
  <si>
    <t>1958</t>
  </si>
  <si>
    <t>5</t>
  </si>
  <si>
    <t>98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</si>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</sst>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8"/>
  <sheetViews>
    <sheetView tabSelected="1" topLeftCell="A20" zoomScaleNormal="100" workbookViewId="0">
      <selection activeCell="A60" sqref="A60:XFD68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28515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ул.Маяковского, 16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3" t="s">
        <v>5</v>
      </c>
      <c r="C5" s="13"/>
      <c r="D5" s="13"/>
      <c r="E5" s="13"/>
      <c r="F5" s="13"/>
      <c r="G5" s="13"/>
      <c r="H5" s="11" t="str">
        <f>Query3_GODPOSTR</f>
        <v>1958</v>
      </c>
      <c r="I5" s="11"/>
    </row>
    <row r="6" spans="2:9">
      <c r="B6" s="13" t="s">
        <v>6</v>
      </c>
      <c r="C6" s="13"/>
      <c r="D6" s="13"/>
      <c r="E6" s="13"/>
      <c r="F6" s="13"/>
      <c r="G6" s="13"/>
      <c r="H6" s="11">
        <f>Query3_TOTALAREA</f>
        <v>3423.4</v>
      </c>
      <c r="I6" s="11"/>
    </row>
    <row r="7" spans="2:9">
      <c r="B7" s="15" t="s">
        <v>10</v>
      </c>
      <c r="C7" s="16"/>
      <c r="D7" s="16"/>
      <c r="E7" s="16"/>
      <c r="F7" s="16"/>
      <c r="G7" s="17"/>
      <c r="H7" s="11">
        <f>Query3_AREANEJIL</f>
        <v>37</v>
      </c>
      <c r="I7" s="11"/>
    </row>
    <row r="8" spans="2:9">
      <c r="B8" s="13" t="s">
        <v>7</v>
      </c>
      <c r="C8" s="13"/>
      <c r="D8" s="13"/>
      <c r="E8" s="13"/>
      <c r="F8" s="13"/>
      <c r="G8" s="13"/>
      <c r="H8" s="11" t="str">
        <f>Query3_ETAG</f>
        <v>5</v>
      </c>
      <c r="I8" s="11"/>
    </row>
    <row r="9" spans="2:9">
      <c r="B9" s="13" t="s">
        <v>8</v>
      </c>
      <c r="C9" s="13"/>
      <c r="D9" s="13"/>
      <c r="E9" s="13"/>
      <c r="F9" s="13"/>
      <c r="G9" s="13"/>
      <c r="H9" s="11" t="str">
        <f>Query3_KOLVOFLAT</f>
        <v>98</v>
      </c>
      <c r="I9" s="11"/>
    </row>
    <row r="10" spans="2:9">
      <c r="B10" s="13" t="s">
        <v>9</v>
      </c>
      <c r="C10" s="13"/>
      <c r="D10" s="13"/>
      <c r="E10" s="13"/>
      <c r="F10" s="13"/>
      <c r="G10" s="13"/>
      <c r="H10" s="14">
        <f>Query4_SALDO</f>
        <v>-126375.95</v>
      </c>
      <c r="I10" s="14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24751.360000000001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16747.71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3417.21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4586.4399999999996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75549.850000000006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14948.88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12191.52</v>
      </c>
      <c r="I18" s="10"/>
    </row>
    <row r="19" spans="2:9" ht="23.25" customHeight="1">
      <c r="B19" s="6" t="s">
        <v>29</v>
      </c>
      <c r="C19" s="7"/>
      <c r="D19" s="7"/>
      <c r="E19" s="7"/>
      <c r="F19" s="7"/>
      <c r="G19" s="8"/>
      <c r="H19" s="9">
        <v>2900.5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10423.73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35085.22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101471.93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41612.78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1619.95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2916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9733.24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4343.58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8341.56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28719.18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4185.6400000000003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80929.16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80929.16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103271.81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5102.1000000000004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25427.87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67077.94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2147.3000000000002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3516.6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31883.93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1781.12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2690.56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25114.86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2297.39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27941.69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445799.73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526043.68000000005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607174.19999999995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595335.68999999994</v>
      </c>
      <c r="I48" s="10"/>
    </row>
    <row r="49" spans="2:10" ht="12.75" customHeight="1">
      <c r="B49" s="6" t="s">
        <v>59</v>
      </c>
      <c r="C49" s="7"/>
      <c r="D49" s="7"/>
      <c r="E49" s="7"/>
      <c r="F49" s="7"/>
      <c r="G49" s="8"/>
      <c r="H49" s="9">
        <v>5187.74</v>
      </c>
      <c r="I49" s="10"/>
    </row>
    <row r="50" spans="2:10" ht="12.75" customHeight="1">
      <c r="B50" s="6" t="s">
        <v>60</v>
      </c>
      <c r="C50" s="7"/>
      <c r="D50" s="7"/>
      <c r="E50" s="7"/>
      <c r="F50" s="7"/>
      <c r="G50" s="8"/>
      <c r="H50" s="9">
        <v>2240.0500000000002</v>
      </c>
      <c r="I50" s="10"/>
    </row>
    <row r="51" spans="2:10" ht="12.75" customHeight="1">
      <c r="B51" s="6" t="s">
        <v>61</v>
      </c>
      <c r="C51" s="7"/>
      <c r="D51" s="7"/>
      <c r="E51" s="7"/>
      <c r="F51" s="7"/>
      <c r="G51" s="8"/>
      <c r="H51" s="9">
        <v>4238.5200000000004</v>
      </c>
      <c r="I51" s="10"/>
    </row>
    <row r="52" spans="2:10" ht="12.75" customHeight="1">
      <c r="B52" s="6" t="s">
        <v>62</v>
      </c>
      <c r="C52" s="7"/>
      <c r="D52" s="7"/>
      <c r="E52" s="7"/>
      <c r="F52" s="7"/>
      <c r="G52" s="8"/>
      <c r="H52" s="9">
        <v>4939.3900000000003</v>
      </c>
      <c r="I52" s="10"/>
    </row>
    <row r="53" spans="2:10" ht="12.75" hidden="1" customHeight="1">
      <c r="B53" s="6" t="s">
        <v>63</v>
      </c>
      <c r="C53" s="7"/>
      <c r="D53" s="7"/>
      <c r="E53" s="7"/>
      <c r="F53" s="7"/>
      <c r="G53" s="8"/>
      <c r="H53" s="9">
        <v>0</v>
      </c>
      <c r="I53" s="10"/>
    </row>
    <row r="54" spans="2:10" ht="12.75" customHeight="1">
      <c r="B54" s="6" t="s">
        <v>64</v>
      </c>
      <c r="C54" s="7"/>
      <c r="D54" s="7"/>
      <c r="E54" s="7"/>
      <c r="F54" s="7"/>
      <c r="G54" s="8"/>
      <c r="H54" s="9">
        <v>616600.46</v>
      </c>
      <c r="I54" s="10"/>
    </row>
    <row r="55" spans="2:10" ht="12.75" customHeight="1">
      <c r="B55" s="6" t="s">
        <v>65</v>
      </c>
      <c r="C55" s="7"/>
      <c r="D55" s="7"/>
      <c r="E55" s="7"/>
      <c r="F55" s="7"/>
      <c r="G55" s="8"/>
      <c r="H55" s="9">
        <v>602515.13</v>
      </c>
      <c r="I55" s="10"/>
    </row>
    <row r="56" spans="2:10" ht="12.75" customHeight="1">
      <c r="B56" s="6" t="s">
        <v>66</v>
      </c>
      <c r="C56" s="7"/>
      <c r="D56" s="7"/>
      <c r="E56" s="7"/>
      <c r="F56" s="7"/>
      <c r="G56" s="8"/>
      <c r="H56" s="9">
        <v>90556.78</v>
      </c>
      <c r="I56" s="10"/>
      <c r="J56" s="5"/>
    </row>
    <row r="57" spans="2:10" ht="12.75" customHeight="1">
      <c r="B57" s="6" t="s">
        <v>67</v>
      </c>
      <c r="C57" s="7"/>
      <c r="D57" s="7"/>
      <c r="E57" s="7"/>
      <c r="F57" s="7"/>
      <c r="G57" s="8"/>
      <c r="H57" s="9">
        <v>821459.28</v>
      </c>
      <c r="I57" s="10"/>
    </row>
    <row r="58" spans="2:10" ht="12.75" customHeight="1">
      <c r="B58" s="6" t="s">
        <v>68</v>
      </c>
      <c r="C58" s="7"/>
      <c r="D58" s="7"/>
      <c r="E58" s="7"/>
      <c r="F58" s="7"/>
      <c r="G58" s="8"/>
      <c r="H58" s="9">
        <v>119557.9</v>
      </c>
      <c r="I58" s="10"/>
    </row>
  </sheetData>
  <mergeCells count="108"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7:G7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</mergeCells>
  <phoneticPr fontId="2" type="noConversion"/>
  <pageMargins left="0.75" right="0.75" top="1" bottom="1" header="0.5" footer="0.5"/>
  <pageSetup paperSize="9" scale="94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4621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3423.4</v>
      </c>
      <c r="D7" s="3" t="s">
        <v>19</v>
      </c>
      <c r="E7" s="3" t="s">
        <v>20</v>
      </c>
      <c r="F7">
        <v>37</v>
      </c>
    </row>
    <row r="8" spans="1:8">
      <c r="A8" t="s">
        <v>21</v>
      </c>
      <c r="B8">
        <v>-126375.95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2019-03-18T07:21:33Z</cp:lastPrinted>
  <dcterms:created xsi:type="dcterms:W3CDTF">2013-02-11T07:55:36Z</dcterms:created>
  <dcterms:modified xsi:type="dcterms:W3CDTF">2019-03-25T11:17:14Z</dcterms:modified>
</cp:coreProperties>
</file>