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<sst xmlns="http://schemas.openxmlformats.org/spreadsheetml/2006/main" count="78" uniqueCount="72">
  <si>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</si>
  <si>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</si>
  <si>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</si>
  <si>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</si>
  <si>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</si>
  <si>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</si>
  <si>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</si>
  <si>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</si>
  <si>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</si>
  <si>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</si>
  <si>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</si>
  <si>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</si>
  <si>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</si>
  <si>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</si>
  <si>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</si>
  <si>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</si>
  <si>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</si>
  <si>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</si>
  <si>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</si>
  <si>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</si>
  <si>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</si>
  <si>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</si>
  <si>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</si>
  <si>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133</t>
  </si>
  <si>
    <t>01.01.2020г.</t>
  </si>
  <si>
    <t>31.12.2020г.</t>
  </si>
  <si>
    <t>Шамматов И.Т.</t>
  </si>
  <si>
    <t>Query3</t>
  </si>
  <si>
    <t>1964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</si>
  <si>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</si>
  <si>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</si>
  <si>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</si>
  <si>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</si>
  <si>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</si>
  <si>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</si>
  <si>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2.Текущий ремонт</t>
  </si>
  <si>
    <t xml:space="preserve">   --Ремонт системы центрального отопления</t>
  </si>
  <si>
    <t>3.Техническое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</si>
  <si>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</si>
  <si>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</si>
  <si>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</si>
  <si>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</si>
  <si>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4.Услуги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</si>
  <si>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</si>
  <si>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</si>
  <si>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</si>
  <si>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</si>
  <si>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</si>
  <si>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</si>
  <si>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5.Общеэксплуатационные расходы</t>
  </si>
  <si>
    <t xml:space="preserve">   --Общеэксплуатационные расходы ЖЭУ</t>
  </si>
  <si>
    <t>6.Санитарное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</si>
  <si>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</si>
  <si>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</si>
  <si>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7.Внешнее благоустройство</t>
  </si>
  <si>
    <t xml:space="preserve">   --Автотранспортные услуги</t>
  </si>
  <si>
    <t>8.Прочие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</si>
  <si>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</si>
  <si>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</si>
  <si>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</si>
  <si>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</si>
  <si>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9.Услуги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</si>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</sst>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1"/>
  <sheetViews>
    <sheetView tabSelected="1" zoomScalePageLayoutView="0" workbookViewId="0" topLeftCell="A1">
      <selection activeCell="A72" sqref="A72:IV7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133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1964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3582.2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-78784.72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17321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17321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422345.32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422345.32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66006.85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19601.76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7275.58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36698.49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2431.02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52306.06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2679.7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3655.92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890.21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6128.93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6951.3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32000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78707.91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78707.91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84173.38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11369.71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72803.67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10754.46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10754.46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21607.9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1066.61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1839.55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14812.12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3889.62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31111.9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784334.78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587623.88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458360.82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6267.48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5584.89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593891.36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463945.71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-190443.42000000004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404552.85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104982.16</v>
      </c>
      <c r="I50" s="21"/>
    </row>
    <row r="51" spans="2:7" ht="15">
      <c r="B51" s="26" t="s">
        <v>11</v>
      </c>
      <c r="C51" s="26"/>
      <c r="D51" s="26"/>
      <c r="E51" s="26"/>
      <c r="F51" s="26"/>
      <c r="G51" s="26"/>
    </row>
    <row r="52" spans="2:7" ht="15">
      <c r="B52" s="3"/>
      <c r="C52" s="3"/>
      <c r="D52" s="3"/>
      <c r="E52" s="3"/>
      <c r="F52" s="3"/>
      <c r="G52" s="3"/>
    </row>
    <row r="53" spans="2:7" ht="15">
      <c r="B53" s="8" t="s">
        <v>12</v>
      </c>
      <c r="C53" s="9" t="s">
        <v>13</v>
      </c>
      <c r="D53" s="6"/>
      <c r="E53" s="6"/>
      <c r="F53" s="6"/>
      <c r="G53" s="3"/>
    </row>
    <row r="54" spans="2:9" ht="12.75">
      <c r="B54" s="31" t="s">
        <v>14</v>
      </c>
      <c r="C54" s="31"/>
      <c r="D54" s="31"/>
      <c r="E54" s="31"/>
      <c r="F54" s="31"/>
      <c r="G54" s="31"/>
      <c r="H54" s="25">
        <f>Query5_S_PR_VODA</f>
        <v>30776.32</v>
      </c>
      <c r="I54" s="25"/>
    </row>
    <row r="55" spans="2:9" ht="12.75">
      <c r="B55" s="31" t="s">
        <v>15</v>
      </c>
      <c r="C55" s="31"/>
      <c r="D55" s="31"/>
      <c r="E55" s="31"/>
      <c r="F55" s="31"/>
      <c r="G55" s="31"/>
      <c r="H55" s="25">
        <f>Query5_S_N_VODA</f>
        <v>13617.84</v>
      </c>
      <c r="I55" s="25"/>
    </row>
    <row r="56" spans="2:9" ht="12.75">
      <c r="B56" s="22" t="s">
        <v>20</v>
      </c>
      <c r="C56" s="22"/>
      <c r="D56" s="22"/>
      <c r="E56" s="22"/>
      <c r="F56" s="22"/>
      <c r="G56" s="22"/>
      <c r="H56" s="25">
        <f>H55-H54</f>
        <v>-17158.48</v>
      </c>
      <c r="I56" s="25"/>
    </row>
    <row r="57" spans="2:9" ht="12.75">
      <c r="B57" s="22"/>
      <c r="C57" s="22"/>
      <c r="D57" s="22"/>
      <c r="E57" s="22"/>
      <c r="F57" s="22"/>
      <c r="G57" s="22"/>
      <c r="H57" s="10"/>
      <c r="I57" s="10"/>
    </row>
    <row r="58" spans="2:3" ht="15">
      <c r="B58" s="4"/>
      <c r="C58" s="5"/>
    </row>
    <row r="59" spans="2:5" ht="15">
      <c r="B59" s="8" t="s">
        <v>16</v>
      </c>
      <c r="C59" s="11" t="s">
        <v>17</v>
      </c>
      <c r="D59" s="2"/>
      <c r="E59" s="2"/>
    </row>
    <row r="60" spans="2:9" ht="12.75">
      <c r="B60" s="31" t="s">
        <v>14</v>
      </c>
      <c r="C60" s="31"/>
      <c r="D60" s="31"/>
      <c r="E60" s="31"/>
      <c r="F60" s="31"/>
      <c r="G60" s="31"/>
      <c r="H60" s="25">
        <f>Query5_S_PR_TEPLO</f>
        <v>26892.35</v>
      </c>
      <c r="I60" s="25"/>
    </row>
    <row r="61" spans="2:9" ht="12.75">
      <c r="B61" s="31" t="s">
        <v>15</v>
      </c>
      <c r="C61" s="31"/>
      <c r="D61" s="31"/>
      <c r="E61" s="31"/>
      <c r="F61" s="31"/>
      <c r="G61" s="31"/>
      <c r="H61" s="25">
        <f>Query5_S_N_TEPLO</f>
        <v>25133.04</v>
      </c>
      <c r="I61" s="25"/>
    </row>
    <row r="62" spans="2:9" ht="15">
      <c r="B62" s="22" t="s">
        <v>20</v>
      </c>
      <c r="C62" s="22"/>
      <c r="D62" s="22"/>
      <c r="E62" s="22"/>
      <c r="F62" s="22"/>
      <c r="G62" s="13"/>
      <c r="H62" s="25">
        <f>H61-H60</f>
        <v>-1759.3099999999977</v>
      </c>
      <c r="I62" s="25"/>
    </row>
    <row r="63" spans="2:9" ht="15">
      <c r="B63" s="22"/>
      <c r="C63" s="22"/>
      <c r="D63" s="22"/>
      <c r="E63" s="22"/>
      <c r="F63" s="22"/>
      <c r="G63" s="13"/>
      <c r="H63" s="10"/>
      <c r="I63" s="10"/>
    </row>
    <row r="64" spans="2:3" ht="15">
      <c r="B64" s="4"/>
      <c r="C64" s="5"/>
    </row>
    <row r="65" spans="2:4" ht="15">
      <c r="B65" s="8" t="s">
        <v>18</v>
      </c>
      <c r="C65" s="11" t="s">
        <v>19</v>
      </c>
      <c r="D65" s="2"/>
    </row>
    <row r="66" spans="2:9" ht="12.75">
      <c r="B66" s="31" t="s">
        <v>14</v>
      </c>
      <c r="C66" s="31"/>
      <c r="D66" s="31"/>
      <c r="E66" s="31"/>
      <c r="F66" s="31"/>
      <c r="G66" s="31"/>
      <c r="H66" s="25">
        <f>Query5_S_PR_ELVO</f>
        <v>32603.65</v>
      </c>
      <c r="I66" s="25"/>
    </row>
    <row r="67" spans="2:9" ht="12.75">
      <c r="B67" s="31" t="s">
        <v>15</v>
      </c>
      <c r="C67" s="31"/>
      <c r="D67" s="31"/>
      <c r="E67" s="31"/>
      <c r="F67" s="31"/>
      <c r="G67" s="31"/>
      <c r="H67" s="25">
        <f>Query5_S_N_ELVO</f>
        <v>24514.02</v>
      </c>
      <c r="I67" s="25"/>
    </row>
    <row r="68" spans="2:9" ht="12.75">
      <c r="B68" s="22" t="s">
        <v>20</v>
      </c>
      <c r="C68" s="22"/>
      <c r="D68" s="22"/>
      <c r="E68" s="22"/>
      <c r="F68" s="22"/>
      <c r="G68" s="22"/>
      <c r="H68" s="25">
        <f>H67-H66</f>
        <v>-8089.630000000001</v>
      </c>
      <c r="I68" s="25"/>
    </row>
    <row r="69" spans="2:9" ht="12.75">
      <c r="B69" s="22"/>
      <c r="C69" s="22"/>
      <c r="D69" s="22"/>
      <c r="E69" s="22"/>
      <c r="F69" s="22"/>
      <c r="G69" s="22"/>
      <c r="H69" s="10"/>
      <c r="I69" s="10"/>
    </row>
    <row r="70" spans="2:9" ht="15">
      <c r="B70" s="12"/>
      <c r="C70" s="12"/>
      <c r="D70" s="12"/>
      <c r="E70" s="12"/>
      <c r="F70" s="12"/>
      <c r="G70" s="12"/>
      <c r="H70" s="10"/>
      <c r="I70" s="10"/>
    </row>
    <row r="71" spans="2:7" ht="15">
      <c r="B71" s="7"/>
      <c r="C71" s="7"/>
      <c r="D71" s="7"/>
      <c r="E71" s="7"/>
      <c r="F71" s="7"/>
      <c r="G71" s="7"/>
    </row>
  </sheetData>
  <sheetProtection/>
  <mergeCells count="113">
    <mergeCell ref="H66:I66"/>
    <mergeCell ref="H67:I67"/>
    <mergeCell ref="B67:G67"/>
    <mergeCell ref="B56:F57"/>
    <mergeCell ref="B62:F63"/>
    <mergeCell ref="B55:G55"/>
    <mergeCell ref="B60:G60"/>
    <mergeCell ref="B61:G61"/>
    <mergeCell ref="B54:G54"/>
    <mergeCell ref="B11:G11"/>
    <mergeCell ref="H11:I11"/>
    <mergeCell ref="H13:I13"/>
    <mergeCell ref="H60:I60"/>
    <mergeCell ref="H61:I61"/>
    <mergeCell ref="H62:I62"/>
    <mergeCell ref="H68:I68"/>
    <mergeCell ref="B66:G66"/>
    <mergeCell ref="H6:I6"/>
    <mergeCell ref="H56:I56"/>
    <mergeCell ref="H8:I8"/>
    <mergeCell ref="H9:I9"/>
    <mergeCell ref="B51:G51"/>
    <mergeCell ref="B7:G7"/>
    <mergeCell ref="H7:I7"/>
    <mergeCell ref="H10:I10"/>
    <mergeCell ref="H54:I54"/>
    <mergeCell ref="H55:I55"/>
    <mergeCell ref="G56:G57"/>
    <mergeCell ref="B68:F69"/>
    <mergeCell ref="G68:G69"/>
    <mergeCell ref="H5:I5"/>
    <mergeCell ref="B13:G13"/>
    <mergeCell ref="B5:G5"/>
    <mergeCell ref="B6:G6"/>
    <mergeCell ref="B8:G8"/>
    <mergeCell ref="B9:G9"/>
    <mergeCell ref="B10:G10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3933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3582.2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-78784.72</v>
      </c>
    </row>
    <row r="9" spans="1:7" ht="12.75">
      <c r="A9" t="s">
        <v>32</v>
      </c>
      <c r="B9">
        <v>13617.84</v>
      </c>
      <c r="C9">
        <v>30776.32</v>
      </c>
      <c r="D9">
        <v>25133.04</v>
      </c>
      <c r="E9">
        <v>26892.35</v>
      </c>
      <c r="F9">
        <v>24514.02</v>
      </c>
      <c r="G9">
        <v>32603.65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2021-03-26T04:12:27Z</dcterms:modified>
  <cp:category/>
  <cp:version/>
  <cp:contentType/>
  <cp:contentStatus/>
</cp:coreProperties>
</file>