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<sst xmlns="http://schemas.openxmlformats.org/spreadsheetml/2006/main" count="58" uniqueCount="58">
  <si>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</si>
  <si>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</si>
  <si>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</si>
  <si>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</si>
  <si>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</si>
  <si>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</si>
  <si>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</si>
  <si>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</si>
  <si>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</si>
  <si>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</si>
  <si>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</si>
  <si>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</si>
  <si>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</si>
  <si>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156/а</t>
  </si>
  <si>
    <t>01.01.2018г.</t>
  </si>
  <si>
    <t>31.12.2018г.</t>
  </si>
  <si>
    <t>Шамматов И.Т.</t>
  </si>
  <si>
    <t>Query3</t>
  </si>
  <si>
    <t>1961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</si>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</sst>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1">
      <selection activeCell="B12" sqref="B12:G1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375" style="0" customWidth="1"/>
    <col min="9" max="9" width="4.125" style="0" customWidth="1"/>
  </cols>
  <sheetData>
    <row r="1" ht="13.5">
      <c r="C1" s="1" t="s">
        <v>0</v>
      </c>
    </row>
    <row r="2" ht="13.5">
      <c r="C2" s="1" t="str">
        <f>Query2_BLDNNAME</f>
        <v>ул.Кольцевая, 156/а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6" t="str">
        <f>Query3_GODPOSTR</f>
        <v>1961</v>
      </c>
      <c r="I5" s="16"/>
    </row>
    <row r="6" spans="2:9" ht="12.75">
      <c r="B6" s="12" t="s">
        <v>6</v>
      </c>
      <c r="C6" s="12"/>
      <c r="D6" s="12"/>
      <c r="E6" s="12"/>
      <c r="F6" s="12"/>
      <c r="G6" s="12"/>
      <c r="H6" s="16">
        <f>Query3_TOTALAREA</f>
        <v>584</v>
      </c>
      <c r="I6" s="16"/>
    </row>
    <row r="7" spans="2:9" ht="12.75">
      <c r="B7" s="13" t="s">
        <v>10</v>
      </c>
      <c r="C7" s="14"/>
      <c r="D7" s="14"/>
      <c r="E7" s="14"/>
      <c r="F7" s="14"/>
      <c r="G7" s="15"/>
      <c r="H7" s="16">
        <f>Query3_AREANEJIL</f>
        <v>0</v>
      </c>
      <c r="I7" s="16"/>
    </row>
    <row r="8" spans="2:9" ht="12.75">
      <c r="B8" s="12" t="s">
        <v>7</v>
      </c>
      <c r="C8" s="12"/>
      <c r="D8" s="12"/>
      <c r="E8" s="12"/>
      <c r="F8" s="12"/>
      <c r="G8" s="12"/>
      <c r="H8" s="16" t="str">
        <f>Query3_ETAG</f>
        <v>2</v>
      </c>
      <c r="I8" s="16"/>
    </row>
    <row r="9" spans="2:9" ht="12.75">
      <c r="B9" s="12" t="s">
        <v>8</v>
      </c>
      <c r="C9" s="12"/>
      <c r="D9" s="12"/>
      <c r="E9" s="12"/>
      <c r="F9" s="12"/>
      <c r="G9" s="12"/>
      <c r="H9" s="16" t="str">
        <f>Query3_KOLVOFLAT</f>
        <v>16</v>
      </c>
      <c r="I9" s="16"/>
    </row>
    <row r="10" spans="2:9" ht="12.75">
      <c r="B10" s="12" t="s">
        <v>9</v>
      </c>
      <c r="C10" s="12"/>
      <c r="D10" s="12"/>
      <c r="E10" s="12"/>
      <c r="F10" s="12"/>
      <c r="G10" s="12"/>
      <c r="H10" s="11">
        <f>Query4_SALDO</f>
        <v>-168477.01</v>
      </c>
      <c r="I10" s="11"/>
    </row>
    <row r="11" spans="2:9" ht="13.5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4910.06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4910.06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12502.24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2524.92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632.12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9345.2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24780.26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683.67</v>
      </c>
      <c r="I19" s="9"/>
    </row>
    <row r="20" spans="2:9" ht="12.75" customHeight="1">
      <c r="B20" s="5" t="s">
        <v>30</v>
      </c>
      <c r="C20" s="6"/>
      <c r="D20" s="6"/>
      <c r="E20" s="6"/>
      <c r="F20" s="6"/>
      <c r="G20" s="7"/>
      <c r="H20" s="8">
        <v>8090.04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170.15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940.8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6423.65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2189.88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5583.35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698.72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13387.57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13387.57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22413.05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22118.87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294.18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4591.72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355.06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3484.14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752.52</v>
      </c>
      <c r="I35" s="9"/>
    </row>
    <row r="36" spans="2:9" ht="12.75" customHeight="1">
      <c r="B36" s="5" t="s">
        <v>57</v>
      </c>
      <c r="C36" s="6"/>
      <c r="D36" s="6"/>
      <c r="E36" s="6"/>
      <c r="F36" s="6"/>
      <c r="G36" s="7"/>
      <c r="H36" s="8">
        <v>4593.96</v>
      </c>
      <c r="I36" s="9"/>
    </row>
    <row r="37" spans="2:9" ht="12.75" customHeight="1">
      <c r="B37" s="5" t="s">
        <v>46</v>
      </c>
      <c r="C37" s="6"/>
      <c r="D37" s="6"/>
      <c r="E37" s="6"/>
      <c r="F37" s="6"/>
      <c r="G37" s="7"/>
      <c r="H37" s="8">
        <v>87178.86</v>
      </c>
      <c r="I37" s="9"/>
    </row>
    <row r="38" spans="2:9" ht="12.75" customHeight="1">
      <c r="B38" s="5" t="s">
        <v>47</v>
      </c>
      <c r="C38" s="6"/>
      <c r="D38" s="6"/>
      <c r="E38" s="6"/>
      <c r="F38" s="6"/>
      <c r="G38" s="7"/>
      <c r="H38" s="8">
        <v>102871.05</v>
      </c>
      <c r="I38" s="9"/>
    </row>
    <row r="39" spans="2:9" ht="12.75" customHeight="1">
      <c r="B39" s="5" t="s">
        <v>48</v>
      </c>
      <c r="C39" s="6"/>
      <c r="D39" s="6"/>
      <c r="E39" s="6"/>
      <c r="F39" s="6"/>
      <c r="G39" s="7"/>
      <c r="H39" s="8">
        <v>103578.36</v>
      </c>
      <c r="I39" s="9"/>
    </row>
    <row r="40" spans="2:9" ht="12.75" customHeight="1">
      <c r="B40" s="5" t="s">
        <v>49</v>
      </c>
      <c r="C40" s="6"/>
      <c r="D40" s="6"/>
      <c r="E40" s="6"/>
      <c r="F40" s="6"/>
      <c r="G40" s="7"/>
      <c r="H40" s="8">
        <v>100176.39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1942.5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1115.64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105520.86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101292.03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2649.81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39910.56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39910.56</v>
      </c>
      <c r="I47" s="9"/>
    </row>
  </sheetData>
  <sheetProtection/>
  <mergeCells count="86">
    <mergeCell ref="H8:I8"/>
    <mergeCell ref="H9:I9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B11:G11"/>
    <mergeCell ref="H11:I11"/>
    <mergeCell ref="H13:I13"/>
    <mergeCell ref="B13:G13"/>
    <mergeCell ref="B15:G15"/>
    <mergeCell ref="H15:I15"/>
    <mergeCell ref="B12:G12"/>
    <mergeCell ref="H12:I12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32:G32"/>
    <mergeCell ref="H32:I32"/>
    <mergeCell ref="B28:G28"/>
    <mergeCell ref="H28:I28"/>
    <mergeCell ref="B29:G29"/>
    <mergeCell ref="H29:I29"/>
    <mergeCell ref="B30:G30"/>
    <mergeCell ref="H30:I30"/>
    <mergeCell ref="B31:G31"/>
    <mergeCell ref="H31:I31"/>
    <mergeCell ref="B38:G38"/>
    <mergeCell ref="H38:I38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9:G39"/>
    <mergeCell ref="H39:I39"/>
    <mergeCell ref="B40:G40"/>
    <mergeCell ref="H40:I40"/>
    <mergeCell ref="B41:G41"/>
    <mergeCell ref="H41:I41"/>
    <mergeCell ref="B42:G42"/>
    <mergeCell ref="H42:I42"/>
    <mergeCell ref="B47:G47"/>
    <mergeCell ref="H47:I47"/>
    <mergeCell ref="B43:G43"/>
    <mergeCell ref="H43:I43"/>
    <mergeCell ref="B44:G44"/>
    <mergeCell ref="H44:I44"/>
    <mergeCell ref="B45:G45"/>
    <mergeCell ref="H45:I45"/>
    <mergeCell ref="B46:G46"/>
    <mergeCell ref="H46:I46"/>
  </mergeCells>
  <printOptions/>
  <pageMargins left="0.75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4459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584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-168477.01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2019-03-17T04:42:44Z</cp:lastPrinted>
  <dcterms:created xsi:type="dcterms:W3CDTF">2013-02-11T07:55:36Z</dcterms:created>
  <dcterms:modified xsi:type="dcterms:W3CDTF">2019-03-17T06:07:46Z</dcterms:modified>
  <cp:category/>
  <cp:version/>
  <cp:contentType/>
  <cp:contentStatus/>
</cp:coreProperties>
</file>