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<sst xmlns="http://schemas.openxmlformats.org/spreadsheetml/2006/main" count="86" uniqueCount="80">
  <si>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</si>
  <si>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</si>
  <si>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</si>
  <si>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</si>
  <si>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</si>
  <si>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</si>
  <si>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</si>
  <si>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</si>
  <si>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</si>
  <si>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</si>
  <si>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</si>
  <si>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</si>
  <si>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</si>
  <si>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</si>
  <si>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</si>
  <si>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</si>
  <si>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</si>
  <si>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</si>
  <si>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</si>
  <si>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</si>
  <si>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</si>
  <si>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</si>
  <si>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</si>
  <si>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49</t>
  </si>
  <si>
    <t>01.01.2021г.</t>
  </si>
  <si>
    <t>31.12.2021г.</t>
  </si>
  <si>
    <t>Ганиев Д.М.</t>
  </si>
  <si>
    <t>Query3</t>
  </si>
  <si>
    <t>1958</t>
  </si>
  <si>
    <t>5</t>
  </si>
  <si>
    <t>78</t>
  </si>
  <si>
    <t>Query4</t>
  </si>
  <si>
    <t>Query5</t>
  </si>
  <si>
    <t>1.Набор работ</t>
  </si>
  <si>
    <t>1.Расходы по набору работ</t>
  </si>
  <si>
    <t xml:space="preserve">   --Гидравлические испытания системы ЦО</t>
  </si>
  <si>
    <t xml:space="preserve">   --Демонтаж изоляции труб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</si>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</sst>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8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7.75390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49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1958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3081.7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741.9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78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-261542.13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10477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54684.6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33216.87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10477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15106.73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6361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217521.24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20922.8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22086.36</v>
      </c>
      <c r="I20" s="21"/>
    </row>
    <row r="21" spans="2:9" ht="24.75" customHeight="1">
      <c r="B21" s="17" t="s">
        <v>42</v>
      </c>
      <c r="C21" s="18"/>
      <c r="D21" s="18"/>
      <c r="E21" s="18"/>
      <c r="F21" s="18"/>
      <c r="G21" s="19"/>
      <c r="H21" s="20">
        <v>60096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77288.99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37127.09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48410.29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662.25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1985.94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768.77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4825.6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9559.69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3180.91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27427.13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82911.29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82774.29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137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150663.22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30416.86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120246.36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13777.3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3480.06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10297.24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21072.87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1002.65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988.42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18563.18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518.62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66271.55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665789.36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578575.35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621100.63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6267.48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6291.95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87510.01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90963.82</v>
      </c>
      <c r="I53" s="21"/>
    </row>
    <row r="54" spans="2:10" ht="12.75" customHeight="1">
      <c r="B54" s="17" t="s">
        <v>75</v>
      </c>
      <c r="C54" s="18"/>
      <c r="D54" s="18"/>
      <c r="E54" s="18"/>
      <c r="F54" s="18"/>
      <c r="G54" s="19"/>
      <c r="H54" s="20">
        <v>672352.84</v>
      </c>
      <c r="I54" s="21"/>
      <c r="J54" s="16"/>
    </row>
    <row r="55" spans="2:10" ht="12.75" customHeight="1">
      <c r="B55" s="17" t="s">
        <v>76</v>
      </c>
      <c r="C55" s="18"/>
      <c r="D55" s="18"/>
      <c r="E55" s="18"/>
      <c r="F55" s="18"/>
      <c r="G55" s="19"/>
      <c r="H55" s="20">
        <v>718356.4</v>
      </c>
      <c r="I55" s="21"/>
      <c r="J55" s="16"/>
    </row>
    <row r="56" spans="2:10" ht="12.75" customHeight="1">
      <c r="B56" s="17" t="s">
        <v>77</v>
      </c>
      <c r="C56" s="18"/>
      <c r="D56" s="18"/>
      <c r="E56" s="18"/>
      <c r="F56" s="18"/>
      <c r="G56" s="19"/>
      <c r="H56" s="20">
        <v>6563.479999999981</v>
      </c>
      <c r="I56" s="21"/>
      <c r="J56" s="16"/>
    </row>
    <row r="57" spans="2:9" ht="12.75" customHeight="1">
      <c r="B57" s="17" t="s">
        <v>78</v>
      </c>
      <c r="C57" s="18"/>
      <c r="D57" s="18"/>
      <c r="E57" s="18"/>
      <c r="F57" s="18"/>
      <c r="G57" s="19"/>
      <c r="H57" s="20">
        <v>64794.46</v>
      </c>
      <c r="I57" s="21"/>
    </row>
    <row r="58" spans="2:9" ht="12.75" customHeight="1">
      <c r="B58" s="17" t="s">
        <v>79</v>
      </c>
      <c r="C58" s="18"/>
      <c r="D58" s="18"/>
      <c r="E58" s="18"/>
      <c r="F58" s="18"/>
      <c r="G58" s="19"/>
      <c r="H58" s="20">
        <v>72293.77</v>
      </c>
      <c r="I58" s="21"/>
    </row>
    <row r="59" spans="2:7" ht="15">
      <c r="B59" s="26" t="s">
        <v>11</v>
      </c>
      <c r="C59" s="26"/>
      <c r="D59" s="26"/>
      <c r="E59" s="26"/>
      <c r="F59" s="26"/>
      <c r="G59" s="26"/>
    </row>
    <row r="60" spans="2:7" ht="15">
      <c r="B60" s="3"/>
      <c r="C60" s="3"/>
      <c r="D60" s="3"/>
      <c r="E60" s="3"/>
      <c r="F60" s="3"/>
      <c r="G60" s="3"/>
    </row>
    <row r="61" spans="2:7" ht="15">
      <c r="B61" s="7" t="s">
        <v>12</v>
      </c>
      <c r="C61" s="8" t="s">
        <v>13</v>
      </c>
      <c r="D61" s="6"/>
      <c r="E61" s="6"/>
      <c r="F61" s="6"/>
      <c r="G61" s="3"/>
    </row>
    <row r="62" spans="2:9" ht="12.75">
      <c r="B62" s="31" t="s">
        <v>14</v>
      </c>
      <c r="C62" s="31"/>
      <c r="D62" s="31"/>
      <c r="E62" s="31"/>
      <c r="F62" s="31"/>
      <c r="G62" s="31"/>
      <c r="H62" s="25">
        <f>Query5_S_PR_VODA</f>
        <v>53956.81</v>
      </c>
      <c r="I62" s="25"/>
    </row>
    <row r="63" spans="2:9" ht="12.75">
      <c r="B63" s="31" t="s">
        <v>15</v>
      </c>
      <c r="C63" s="31"/>
      <c r="D63" s="31"/>
      <c r="E63" s="31"/>
      <c r="F63" s="31"/>
      <c r="G63" s="31"/>
      <c r="H63" s="25">
        <f>Query5_S_N_VODA</f>
        <v>8029.56</v>
      </c>
      <c r="I63" s="25"/>
    </row>
    <row r="64" spans="2:9" ht="12.75">
      <c r="B64" s="22" t="s">
        <v>20</v>
      </c>
      <c r="C64" s="22"/>
      <c r="D64" s="22"/>
      <c r="E64" s="22"/>
      <c r="F64" s="22"/>
      <c r="G64" s="22"/>
      <c r="H64" s="25">
        <f>H63-H62</f>
        <v>-45927.25</v>
      </c>
      <c r="I64" s="25"/>
    </row>
    <row r="65" spans="2:9" ht="12.75">
      <c r="B65" s="22"/>
      <c r="C65" s="22"/>
      <c r="D65" s="22"/>
      <c r="E65" s="22"/>
      <c r="F65" s="22"/>
      <c r="G65" s="22"/>
      <c r="H65" s="9"/>
      <c r="I65" s="9"/>
    </row>
    <row r="66" spans="2:3" ht="15">
      <c r="B66" s="4"/>
      <c r="C66" s="5"/>
    </row>
    <row r="67" spans="2:5" ht="15">
      <c r="B67" s="7" t="s">
        <v>16</v>
      </c>
      <c r="C67" s="10" t="s">
        <v>17</v>
      </c>
      <c r="D67" s="2"/>
      <c r="E67" s="2"/>
    </row>
    <row r="68" spans="2:9" ht="12.75">
      <c r="B68" s="31" t="s">
        <v>14</v>
      </c>
      <c r="C68" s="31"/>
      <c r="D68" s="31"/>
      <c r="E68" s="31"/>
      <c r="F68" s="31"/>
      <c r="G68" s="31"/>
      <c r="H68" s="25">
        <f>Query5_S_PR_TEPLO</f>
        <v>16227.77</v>
      </c>
      <c r="I68" s="25"/>
    </row>
    <row r="69" spans="2:9" ht="12.75">
      <c r="B69" s="31" t="s">
        <v>15</v>
      </c>
      <c r="C69" s="31"/>
      <c r="D69" s="31"/>
      <c r="E69" s="31"/>
      <c r="F69" s="31"/>
      <c r="G69" s="31"/>
      <c r="H69" s="25">
        <f>Query5_S_N_TEPLO</f>
        <v>16179.23</v>
      </c>
      <c r="I69" s="25"/>
    </row>
    <row r="70" spans="2:9" ht="15">
      <c r="B70" s="22" t="s">
        <v>20</v>
      </c>
      <c r="C70" s="22"/>
      <c r="D70" s="22"/>
      <c r="E70" s="22"/>
      <c r="F70" s="22"/>
      <c r="G70" s="12"/>
      <c r="H70" s="25">
        <f>H69-H68</f>
        <v>-48.54000000000087</v>
      </c>
      <c r="I70" s="25"/>
    </row>
    <row r="71" spans="2:9" ht="15">
      <c r="B71" s="22"/>
      <c r="C71" s="22"/>
      <c r="D71" s="22"/>
      <c r="E71" s="22"/>
      <c r="F71" s="22"/>
      <c r="G71" s="12"/>
      <c r="H71" s="9"/>
      <c r="I71" s="9"/>
    </row>
    <row r="72" spans="2:3" ht="15">
      <c r="B72" s="4"/>
      <c r="C72" s="5"/>
    </row>
    <row r="73" spans="2:4" ht="15">
      <c r="B73" s="7" t="s">
        <v>18</v>
      </c>
      <c r="C73" s="10" t="s">
        <v>19</v>
      </c>
      <c r="D73" s="2"/>
    </row>
    <row r="74" spans="2:9" ht="12.75">
      <c r="B74" s="31" t="s">
        <v>14</v>
      </c>
      <c r="C74" s="31"/>
      <c r="D74" s="31"/>
      <c r="E74" s="31"/>
      <c r="F74" s="31"/>
      <c r="G74" s="31"/>
      <c r="H74" s="25">
        <f>Query5_S_PR_ELVO</f>
        <v>3188.2</v>
      </c>
      <c r="I74" s="25"/>
    </row>
    <row r="75" spans="2:9" ht="12.75">
      <c r="B75" s="31" t="s">
        <v>15</v>
      </c>
      <c r="C75" s="31"/>
      <c r="D75" s="31"/>
      <c r="E75" s="31"/>
      <c r="F75" s="31"/>
      <c r="G75" s="31"/>
      <c r="H75" s="25">
        <f>Query5_S_N_ELVO</f>
        <v>3116.62</v>
      </c>
      <c r="I75" s="25"/>
    </row>
    <row r="76" spans="2:9" ht="12.75">
      <c r="B76" s="22" t="s">
        <v>20</v>
      </c>
      <c r="C76" s="22"/>
      <c r="D76" s="22"/>
      <c r="E76" s="22"/>
      <c r="F76" s="22"/>
      <c r="G76" s="22"/>
      <c r="H76" s="25">
        <f>H75-H74</f>
        <v>-71.57999999999993</v>
      </c>
      <c r="I76" s="25"/>
    </row>
    <row r="77" spans="2:9" ht="12.75">
      <c r="B77" s="22"/>
      <c r="C77" s="22"/>
      <c r="D77" s="22"/>
      <c r="E77" s="22"/>
      <c r="F77" s="22"/>
      <c r="G77" s="22"/>
      <c r="H77" s="9"/>
      <c r="I77" s="9"/>
    </row>
    <row r="78" spans="2:9" ht="15">
      <c r="B78" s="11"/>
      <c r="C78" s="11"/>
      <c r="D78" s="11"/>
      <c r="E78" s="11"/>
      <c r="F78" s="11"/>
      <c r="G78" s="11"/>
      <c r="H78" s="9"/>
      <c r="I78" s="9"/>
    </row>
  </sheetData>
  <sheetProtection/>
  <mergeCells count="129">
    <mergeCell ref="H76:I76"/>
    <mergeCell ref="B74:G74"/>
    <mergeCell ref="B75:G75"/>
    <mergeCell ref="B64:F65"/>
    <mergeCell ref="B70:F71"/>
    <mergeCell ref="B63:G63"/>
    <mergeCell ref="B68:G68"/>
    <mergeCell ref="B69:G69"/>
    <mergeCell ref="H74:I74"/>
    <mergeCell ref="H75:I75"/>
    <mergeCell ref="H63:I63"/>
    <mergeCell ref="B62:G62"/>
    <mergeCell ref="B11:G11"/>
    <mergeCell ref="H11:I11"/>
    <mergeCell ref="H13:I13"/>
    <mergeCell ref="H68:I68"/>
    <mergeCell ref="H69:I69"/>
    <mergeCell ref="H70:I70"/>
    <mergeCell ref="B10:G10"/>
    <mergeCell ref="H6:I6"/>
    <mergeCell ref="H64:I64"/>
    <mergeCell ref="H8:I8"/>
    <mergeCell ref="H9:I9"/>
    <mergeCell ref="B59:G59"/>
    <mergeCell ref="B7:G7"/>
    <mergeCell ref="H7:I7"/>
    <mergeCell ref="H10:I10"/>
    <mergeCell ref="H62:I62"/>
    <mergeCell ref="G64:G65"/>
    <mergeCell ref="B76:F77"/>
    <mergeCell ref="G76:G77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57:G57"/>
    <mergeCell ref="H57:I57"/>
    <mergeCell ref="B58:G58"/>
    <mergeCell ref="H58:I58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55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4765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3081.7</v>
      </c>
      <c r="D7" s="14" t="s">
        <v>29</v>
      </c>
      <c r="E7" s="14" t="s">
        <v>30</v>
      </c>
      <c r="F7">
        <v>741.9</v>
      </c>
    </row>
    <row r="8" spans="1:2" ht="12.75">
      <c r="A8" t="s">
        <v>31</v>
      </c>
      <c r="B8">
        <v>-261542.13</v>
      </c>
    </row>
    <row r="9" spans="1:7" ht="12.75">
      <c r="A9" t="s">
        <v>32</v>
      </c>
      <c r="B9">
        <v>8029.56</v>
      </c>
      <c r="C9">
        <v>53956.81</v>
      </c>
      <c r="D9">
        <v>16179.23</v>
      </c>
      <c r="E9">
        <v>16227.77</v>
      </c>
      <c r="F9">
        <v>3116.62</v>
      </c>
      <c r="G9">
        <v>3188.2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2022-03-16T06:07:57Z</cp:lastPrinted>
  <dcterms:created xsi:type="dcterms:W3CDTF">2013-02-11T07:55:36Z</dcterms:created>
  <dcterms:modified xsi:type="dcterms:W3CDTF">2022-03-25T10:18:47Z</dcterms:modified>
  <cp:category/>
  <cp:version/>
  <cp:contentType/>
  <cp:contentStatus/>
</cp:coreProperties>
</file>