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<sst xmlns="http://schemas.openxmlformats.org/spreadsheetml/2006/main" count="82" uniqueCount="76">
  <si>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</si>
  <si>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</si>
  <si>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</si>
  <si>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</si>
  <si>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</si>
  <si>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</si>
  <si>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</si>
  <si>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</si>
  <si>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</si>
  <si>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</si>
  <si>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</si>
  <si>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</si>
  <si>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</si>
  <si>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</si>
  <si>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</si>
  <si>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</si>
  <si>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</si>
  <si>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</si>
  <si>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</si>
  <si>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</si>
  <si>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</si>
  <si>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</si>
  <si>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</si>
  <si>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168</t>
  </si>
  <si>
    <t>01.01.2020г.</t>
  </si>
  <si>
    <t>31.12.2020г.</t>
  </si>
  <si>
    <t>Шамматов И.Т.</t>
  </si>
  <si>
    <t>Query3</t>
  </si>
  <si>
    <t>1969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</si>
  <si>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</si>
  <si>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</si>
  <si>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</si>
  <si>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</si>
  <si>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</si>
  <si>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</si>
  <si>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</si>
  <si>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</si>
  <si>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водосточных труб</t>
  </si>
  <si>
    <t>2.Текущий ремонт</t>
  </si>
  <si>
    <t xml:space="preserve">   --Ремонт системы центрального отопления</t>
  </si>
  <si>
    <t>3.Техническое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</si>
  <si>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</si>
  <si>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</si>
  <si>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</si>
  <si>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</si>
  <si>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</si>
  <si>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4.Услуги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</si>
  <si>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</si>
  <si>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</si>
  <si>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</si>
  <si>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</si>
  <si>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--Огнезащита деревянных конструкций</t>
  </si>
  <si>
    <t xml:space="preserve">   --Сбор, транспортировка, обезвреживание ртутьсодержащих отходов</t>
  </si>
  <si>
    <t xml:space="preserve">   --установка приборов учета тепла</t>
  </si>
  <si>
    <t>5.Общеэксплуатационные расходы</t>
  </si>
  <si>
    <t xml:space="preserve">   --Общеэксплуатационные расходы ЖЭУ</t>
  </si>
  <si>
    <t>6.Санитарное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</si>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</sst>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zoomScalePageLayoutView="0" workbookViewId="0" topLeftCell="A61">
      <selection activeCell="A75" sqref="A75:IV8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ул.Кольцевая, 168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1969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2591.7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0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60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-619317.52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26700.56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15822.12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3765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6899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214.44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408284.86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408284.86</v>
      </c>
      <c r="I18" s="22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65957.08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14181.84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7971.19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3570.73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5100.42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35132.9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234515.14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2151.55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3086.4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667.66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4158.96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13618.85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261.98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210569.74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67181.14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67181.14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125954.96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13140.84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29948.58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82865.54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13822.37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841.58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1372.8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10052.14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1555.85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26016.61</v>
      </c>
      <c r="I44" s="22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968432.72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491386.92</v>
      </c>
      <c r="I46" s="22"/>
    </row>
    <row r="47" spans="2:9" ht="12.75" customHeight="1">
      <c r="B47" s="30" t="s">
        <v>68</v>
      </c>
      <c r="C47" s="31"/>
      <c r="D47" s="31"/>
      <c r="E47" s="31"/>
      <c r="F47" s="31"/>
      <c r="G47" s="32"/>
      <c r="H47" s="21">
        <v>325122.67</v>
      </c>
      <c r="I47" s="22"/>
    </row>
    <row r="48" spans="2:9" ht="12.75" customHeight="1">
      <c r="B48" s="30" t="s">
        <v>69</v>
      </c>
      <c r="C48" s="31"/>
      <c r="D48" s="31"/>
      <c r="E48" s="31"/>
      <c r="F48" s="31"/>
      <c r="G48" s="32"/>
      <c r="H48" s="21">
        <v>4436.52</v>
      </c>
      <c r="I48" s="22"/>
    </row>
    <row r="49" spans="2:9" ht="12.75" customHeight="1">
      <c r="B49" s="30" t="s">
        <v>70</v>
      </c>
      <c r="C49" s="31"/>
      <c r="D49" s="31"/>
      <c r="E49" s="31"/>
      <c r="F49" s="31"/>
      <c r="G49" s="32"/>
      <c r="H49" s="21">
        <v>4021.57</v>
      </c>
      <c r="I49" s="22"/>
    </row>
    <row r="50" spans="2:9" ht="12.75" customHeight="1">
      <c r="B50" s="30" t="s">
        <v>71</v>
      </c>
      <c r="C50" s="31"/>
      <c r="D50" s="31"/>
      <c r="E50" s="31"/>
      <c r="F50" s="31"/>
      <c r="G50" s="32"/>
      <c r="H50" s="21">
        <v>495823.44</v>
      </c>
      <c r="I50" s="22"/>
    </row>
    <row r="51" spans="2:9" ht="12.75" customHeight="1">
      <c r="B51" s="30" t="s">
        <v>72</v>
      </c>
      <c r="C51" s="31"/>
      <c r="D51" s="31"/>
      <c r="E51" s="31"/>
      <c r="F51" s="31"/>
      <c r="G51" s="32"/>
      <c r="H51" s="21">
        <v>329144.24</v>
      </c>
      <c r="I51" s="22"/>
    </row>
    <row r="52" spans="2:10" ht="12.75" customHeight="1">
      <c r="B52" s="30" t="s">
        <v>73</v>
      </c>
      <c r="C52" s="31"/>
      <c r="D52" s="31"/>
      <c r="E52" s="31"/>
      <c r="F52" s="31"/>
      <c r="G52" s="32"/>
      <c r="H52" s="21">
        <v>-472609.27999999997</v>
      </c>
      <c r="I52" s="22"/>
      <c r="J52" s="16"/>
    </row>
    <row r="53" spans="2:9" ht="12.75" customHeight="1">
      <c r="B53" s="30" t="s">
        <v>74</v>
      </c>
      <c r="C53" s="31"/>
      <c r="D53" s="31"/>
      <c r="E53" s="31"/>
      <c r="F53" s="31"/>
      <c r="G53" s="32"/>
      <c r="H53" s="21">
        <v>474504.92</v>
      </c>
      <c r="I53" s="22"/>
    </row>
    <row r="54" spans="2:9" ht="12.75" customHeight="1">
      <c r="B54" s="30" t="s">
        <v>75</v>
      </c>
      <c r="C54" s="31"/>
      <c r="D54" s="31"/>
      <c r="E54" s="31"/>
      <c r="F54" s="31"/>
      <c r="G54" s="32"/>
      <c r="H54" s="21">
        <v>134018.35</v>
      </c>
      <c r="I54" s="22"/>
    </row>
    <row r="55" spans="2:7" ht="15">
      <c r="B55" s="25" t="s">
        <v>11</v>
      </c>
      <c r="C55" s="25"/>
      <c r="D55" s="25"/>
      <c r="E55" s="25"/>
      <c r="F55" s="25"/>
      <c r="G55" s="25"/>
    </row>
    <row r="56" spans="2:7" ht="15">
      <c r="B56" s="3"/>
      <c r="C56" s="3"/>
      <c r="D56" s="3"/>
      <c r="E56" s="3"/>
      <c r="F56" s="3"/>
      <c r="G56" s="3"/>
    </row>
    <row r="57" spans="2:7" ht="15">
      <c r="B57" s="7" t="s">
        <v>12</v>
      </c>
      <c r="C57" s="8" t="s">
        <v>13</v>
      </c>
      <c r="D57" s="6"/>
      <c r="E57" s="6"/>
      <c r="F57" s="6"/>
      <c r="G57" s="3"/>
    </row>
    <row r="58" spans="2:9" ht="12.75">
      <c r="B58" s="18" t="s">
        <v>14</v>
      </c>
      <c r="C58" s="18"/>
      <c r="D58" s="18"/>
      <c r="E58" s="18"/>
      <c r="F58" s="18"/>
      <c r="G58" s="18"/>
      <c r="H58" s="17">
        <f>Query5_S_PR_VODA</f>
        <v>16562.46</v>
      </c>
      <c r="I58" s="17"/>
    </row>
    <row r="59" spans="2:9" ht="12.75">
      <c r="B59" s="18" t="s">
        <v>15</v>
      </c>
      <c r="C59" s="18"/>
      <c r="D59" s="18"/>
      <c r="E59" s="18"/>
      <c r="F59" s="18"/>
      <c r="G59" s="18"/>
      <c r="H59" s="17">
        <f>Query5_S_N_VODA</f>
        <v>7328.52</v>
      </c>
      <c r="I59" s="17"/>
    </row>
    <row r="60" spans="2:9" ht="12.75">
      <c r="B60" s="19" t="s">
        <v>20</v>
      </c>
      <c r="C60" s="19"/>
      <c r="D60" s="19"/>
      <c r="E60" s="19"/>
      <c r="F60" s="19"/>
      <c r="G60" s="19"/>
      <c r="H60" s="17">
        <f>H59-H58</f>
        <v>-9233.939999999999</v>
      </c>
      <c r="I60" s="17"/>
    </row>
    <row r="61" spans="2:9" ht="12.75">
      <c r="B61" s="19"/>
      <c r="C61" s="19"/>
      <c r="D61" s="19"/>
      <c r="E61" s="19"/>
      <c r="F61" s="19"/>
      <c r="G61" s="19"/>
      <c r="H61" s="9"/>
      <c r="I61" s="9"/>
    </row>
    <row r="62" spans="2:3" ht="15">
      <c r="B62" s="4"/>
      <c r="C62" s="5"/>
    </row>
    <row r="63" spans="2:5" ht="15">
      <c r="B63" s="7" t="s">
        <v>16</v>
      </c>
      <c r="C63" s="10" t="s">
        <v>17</v>
      </c>
      <c r="D63" s="2"/>
      <c r="E63" s="2"/>
    </row>
    <row r="64" spans="2:9" ht="12.75">
      <c r="B64" s="18" t="s">
        <v>14</v>
      </c>
      <c r="C64" s="18"/>
      <c r="D64" s="18"/>
      <c r="E64" s="18"/>
      <c r="F64" s="18"/>
      <c r="G64" s="18"/>
      <c r="H64" s="17">
        <f>Query5_S_PR_TEPLO</f>
        <v>14537.51</v>
      </c>
      <c r="I64" s="17"/>
    </row>
    <row r="65" spans="2:9" ht="12.75">
      <c r="B65" s="18" t="s">
        <v>15</v>
      </c>
      <c r="C65" s="18"/>
      <c r="D65" s="18"/>
      <c r="E65" s="18"/>
      <c r="F65" s="18"/>
      <c r="G65" s="18"/>
      <c r="H65" s="17">
        <f>Query5_S_N_TEPLO</f>
        <v>13586.46</v>
      </c>
      <c r="I65" s="17"/>
    </row>
    <row r="66" spans="2:9" ht="15">
      <c r="B66" s="19" t="s">
        <v>20</v>
      </c>
      <c r="C66" s="19"/>
      <c r="D66" s="19"/>
      <c r="E66" s="19"/>
      <c r="F66" s="19"/>
      <c r="G66" s="12"/>
      <c r="H66" s="17">
        <f>H65-H64</f>
        <v>-951.0500000000011</v>
      </c>
      <c r="I66" s="17"/>
    </row>
    <row r="67" spans="2:9" ht="15">
      <c r="B67" s="19"/>
      <c r="C67" s="19"/>
      <c r="D67" s="19"/>
      <c r="E67" s="19"/>
      <c r="F67" s="19"/>
      <c r="G67" s="12"/>
      <c r="H67" s="9"/>
      <c r="I67" s="9"/>
    </row>
    <row r="68" spans="2:3" ht="15">
      <c r="B68" s="4"/>
      <c r="C68" s="5"/>
    </row>
    <row r="69" spans="2:4" ht="15">
      <c r="B69" s="7" t="s">
        <v>18</v>
      </c>
      <c r="C69" s="10" t="s">
        <v>19</v>
      </c>
      <c r="D69" s="2"/>
    </row>
    <row r="70" spans="2:9" ht="12.75">
      <c r="B70" s="18" t="s">
        <v>14</v>
      </c>
      <c r="C70" s="18"/>
      <c r="D70" s="18"/>
      <c r="E70" s="18"/>
      <c r="F70" s="18"/>
      <c r="G70" s="18"/>
      <c r="H70" s="17">
        <f>Query5_S_PR_ELVO</f>
        <v>14350.31</v>
      </c>
      <c r="I70" s="17"/>
    </row>
    <row r="71" spans="2:9" ht="12.75">
      <c r="B71" s="18" t="s">
        <v>15</v>
      </c>
      <c r="C71" s="18"/>
      <c r="D71" s="18"/>
      <c r="E71" s="18"/>
      <c r="F71" s="18"/>
      <c r="G71" s="18"/>
      <c r="H71" s="17">
        <f>Query5_S_N_ELVO</f>
        <v>10789.71</v>
      </c>
      <c r="I71" s="17"/>
    </row>
    <row r="72" spans="2:9" ht="12.75">
      <c r="B72" s="19" t="s">
        <v>20</v>
      </c>
      <c r="C72" s="19"/>
      <c r="D72" s="19"/>
      <c r="E72" s="19"/>
      <c r="F72" s="19"/>
      <c r="G72" s="19"/>
      <c r="H72" s="17">
        <f>H71-H70</f>
        <v>-3560.6000000000004</v>
      </c>
      <c r="I72" s="17"/>
    </row>
    <row r="73" spans="2:9" ht="12.75">
      <c r="B73" s="19"/>
      <c r="C73" s="19"/>
      <c r="D73" s="19"/>
      <c r="E73" s="19"/>
      <c r="F73" s="19"/>
      <c r="G73" s="19"/>
      <c r="H73" s="9"/>
      <c r="I73" s="9"/>
    </row>
    <row r="74" spans="2:9" ht="15">
      <c r="B74" s="11"/>
      <c r="C74" s="11"/>
      <c r="D74" s="11"/>
      <c r="E74" s="11"/>
      <c r="F74" s="11"/>
      <c r="G74" s="11"/>
      <c r="H74" s="9"/>
      <c r="I74" s="9"/>
    </row>
  </sheetData>
  <sheetProtection/>
  <mergeCells count="121"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0:G61"/>
    <mergeCell ref="B72:F73"/>
    <mergeCell ref="G72:G73"/>
    <mergeCell ref="H5:I5"/>
    <mergeCell ref="B13:G13"/>
    <mergeCell ref="B5:G5"/>
    <mergeCell ref="B6:G6"/>
    <mergeCell ref="B8:G8"/>
    <mergeCell ref="B9:G9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H59:I59"/>
    <mergeCell ref="B58:G58"/>
    <mergeCell ref="B11:G11"/>
    <mergeCell ref="H11:I11"/>
    <mergeCell ref="H13:I13"/>
    <mergeCell ref="H64:I64"/>
    <mergeCell ref="H65:I65"/>
    <mergeCell ref="H66:I66"/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4471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2591.7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-619317.52</v>
      </c>
    </row>
    <row r="9" spans="1:7" ht="12.75">
      <c r="A9" t="s">
        <v>32</v>
      </c>
      <c r="B9">
        <v>7328.52</v>
      </c>
      <c r="C9">
        <v>16562.46</v>
      </c>
      <c r="D9">
        <v>13586.46</v>
      </c>
      <c r="E9">
        <v>14537.51</v>
      </c>
      <c r="F9">
        <v>10789.71</v>
      </c>
      <c r="G9">
        <v>14350.31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2021-03-16T05:28:30Z</dcterms:modified>
  <cp:category/>
  <cp:version/>
  <cp:contentType/>
  <cp:contentStatus/>
</cp:coreProperties>
</file>