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<sst xmlns="http://schemas.openxmlformats.org/spreadsheetml/2006/main" count="56" uniqueCount="56">
  <si>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</si>
  <si>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</si>
  <si>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</si>
  <si>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</si>
  <si>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</si>
  <si>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</si>
  <si>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</si>
  <si>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</si>
  <si>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</si>
  <si>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</si>
  <si>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</si>
  <si>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</si>
  <si>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ул.Сельская Богородская, 19</t>
  </si>
  <si>
    <t>01.01.2020г.</t>
  </si>
  <si>
    <t>31.12.2020г.</t>
  </si>
  <si>
    <t>Шамматов И.Т.</t>
  </si>
  <si>
    <t>Query3</t>
  </si>
  <si>
    <t>1942</t>
  </si>
  <si>
    <t>2</t>
  </si>
  <si>
    <t>12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</si>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</sst>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5"/>
  <sheetViews>
    <sheetView tabSelected="1" zoomScalePageLayoutView="0" workbookViewId="0" topLeftCell="A19">
      <selection activeCell="A46" sqref="A46:IV5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ул.Сельская Богородская, 19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3" t="str">
        <f>Query3_GODPOSTR</f>
        <v>1942</v>
      </c>
      <c r="I5" s="13"/>
    </row>
    <row r="6" spans="2:9" ht="12.75">
      <c r="B6" s="12" t="s">
        <v>6</v>
      </c>
      <c r="C6" s="12"/>
      <c r="D6" s="12"/>
      <c r="E6" s="12"/>
      <c r="F6" s="12"/>
      <c r="G6" s="12"/>
      <c r="H6" s="13">
        <f>Query3_TOTALAREA</f>
        <v>610.8</v>
      </c>
      <c r="I6" s="13"/>
    </row>
    <row r="7" spans="2:9" ht="12.75">
      <c r="B7" s="12" t="s">
        <v>7</v>
      </c>
      <c r="C7" s="12"/>
      <c r="D7" s="12"/>
      <c r="E7" s="12"/>
      <c r="F7" s="12"/>
      <c r="G7" s="12"/>
      <c r="H7" s="13" t="str">
        <f>Query3_ETAG</f>
        <v>2</v>
      </c>
      <c r="I7" s="13"/>
    </row>
    <row r="8" spans="2:9" ht="12.75">
      <c r="B8" s="12" t="s">
        <v>8</v>
      </c>
      <c r="C8" s="12"/>
      <c r="D8" s="12"/>
      <c r="E8" s="12"/>
      <c r="F8" s="12"/>
      <c r="G8" s="12"/>
      <c r="H8" s="13" t="str">
        <f>Query3_KOLVOFLAT</f>
        <v>12</v>
      </c>
      <c r="I8" s="13"/>
    </row>
    <row r="9" spans="2:9" ht="12.75">
      <c r="B9" s="12" t="s">
        <v>9</v>
      </c>
      <c r="C9" s="12"/>
      <c r="D9" s="12"/>
      <c r="E9" s="12"/>
      <c r="F9" s="12"/>
      <c r="G9" s="12"/>
      <c r="H9" s="14">
        <f>Query4_SALDO</f>
        <v>-385911.08</v>
      </c>
      <c r="I9" s="14"/>
    </row>
    <row r="10" spans="2:9" ht="15">
      <c r="B10" s="6" t="s">
        <v>3</v>
      </c>
      <c r="C10" s="6"/>
      <c r="D10" s="6"/>
      <c r="E10" s="6"/>
      <c r="F10" s="6"/>
      <c r="G10" s="6"/>
      <c r="H10" s="6" t="s">
        <v>4</v>
      </c>
      <c r="I10" s="6"/>
    </row>
    <row r="11" spans="2:9" ht="12.75" customHeight="1">
      <c r="B11" s="9" t="s">
        <v>22</v>
      </c>
      <c r="C11" s="10"/>
      <c r="D11" s="10"/>
      <c r="E11" s="10"/>
      <c r="F11" s="10"/>
      <c r="G11" s="11"/>
      <c r="H11" s="7">
        <v>9620.97</v>
      </c>
      <c r="I11" s="8"/>
    </row>
    <row r="12" spans="2:9" ht="12.75" customHeight="1">
      <c r="B12" s="9" t="s">
        <v>23</v>
      </c>
      <c r="C12" s="10"/>
      <c r="D12" s="10"/>
      <c r="E12" s="10"/>
      <c r="F12" s="10"/>
      <c r="G12" s="11"/>
      <c r="H12" s="7">
        <v>3126.11</v>
      </c>
      <c r="I12" s="8"/>
    </row>
    <row r="13" spans="2:9" ht="12.75" customHeight="1">
      <c r="B13" s="9" t="s">
        <v>24</v>
      </c>
      <c r="C13" s="10"/>
      <c r="D13" s="10"/>
      <c r="E13" s="10"/>
      <c r="F13" s="10"/>
      <c r="G13" s="11"/>
      <c r="H13" s="7">
        <v>4385.5</v>
      </c>
      <c r="I13" s="8"/>
    </row>
    <row r="14" spans="2:9" ht="12.75" customHeight="1">
      <c r="B14" s="9" t="s">
        <v>25</v>
      </c>
      <c r="C14" s="10"/>
      <c r="D14" s="10"/>
      <c r="E14" s="10"/>
      <c r="F14" s="10"/>
      <c r="G14" s="11"/>
      <c r="H14" s="7">
        <v>2109.36</v>
      </c>
      <c r="I14" s="8"/>
    </row>
    <row r="15" spans="2:9" ht="12.75" customHeight="1">
      <c r="B15" s="9" t="s">
        <v>26</v>
      </c>
      <c r="C15" s="10"/>
      <c r="D15" s="10"/>
      <c r="E15" s="10"/>
      <c r="F15" s="10"/>
      <c r="G15" s="11"/>
      <c r="H15" s="7">
        <v>28541.41</v>
      </c>
      <c r="I15" s="8"/>
    </row>
    <row r="16" spans="2:9" ht="12.75" customHeight="1">
      <c r="B16" s="9" t="s">
        <v>27</v>
      </c>
      <c r="C16" s="10"/>
      <c r="D16" s="10"/>
      <c r="E16" s="10"/>
      <c r="F16" s="10"/>
      <c r="G16" s="11"/>
      <c r="H16" s="7">
        <v>3342.24</v>
      </c>
      <c r="I16" s="8"/>
    </row>
    <row r="17" spans="2:9" ht="12.75" customHeight="1">
      <c r="B17" s="9" t="s">
        <v>28</v>
      </c>
      <c r="C17" s="10"/>
      <c r="D17" s="10"/>
      <c r="E17" s="10"/>
      <c r="F17" s="10"/>
      <c r="G17" s="11"/>
      <c r="H17" s="7">
        <v>24856.66</v>
      </c>
      <c r="I17" s="8"/>
    </row>
    <row r="18" spans="2:9" ht="12.75" customHeight="1">
      <c r="B18" s="9" t="s">
        <v>29</v>
      </c>
      <c r="C18" s="10"/>
      <c r="D18" s="10"/>
      <c r="E18" s="10"/>
      <c r="F18" s="10"/>
      <c r="G18" s="11"/>
      <c r="H18" s="7">
        <v>342.51</v>
      </c>
      <c r="I18" s="8"/>
    </row>
    <row r="19" spans="2:9" ht="12.75" customHeight="1">
      <c r="B19" s="9" t="s">
        <v>30</v>
      </c>
      <c r="C19" s="10"/>
      <c r="D19" s="10"/>
      <c r="E19" s="10"/>
      <c r="F19" s="10"/>
      <c r="G19" s="11"/>
      <c r="H19" s="7">
        <v>1666.52</v>
      </c>
      <c r="I19" s="8"/>
    </row>
    <row r="20" spans="2:9" ht="12.75" customHeight="1">
      <c r="B20" s="9" t="s">
        <v>31</v>
      </c>
      <c r="C20" s="10"/>
      <c r="D20" s="10"/>
      <c r="E20" s="10"/>
      <c r="F20" s="10"/>
      <c r="G20" s="11"/>
      <c r="H20" s="7">
        <v>70.25</v>
      </c>
      <c r="I20" s="8"/>
    </row>
    <row r="21" spans="2:9" ht="12.75" customHeight="1">
      <c r="B21" s="9" t="s">
        <v>32</v>
      </c>
      <c r="C21" s="10"/>
      <c r="D21" s="10"/>
      <c r="E21" s="10"/>
      <c r="F21" s="10"/>
      <c r="G21" s="11"/>
      <c r="H21" s="7">
        <v>725.28</v>
      </c>
      <c r="I21" s="8"/>
    </row>
    <row r="22" spans="2:9" ht="12.75" customHeight="1">
      <c r="B22" s="9" t="s">
        <v>33</v>
      </c>
      <c r="C22" s="10"/>
      <c r="D22" s="10"/>
      <c r="E22" s="10"/>
      <c r="F22" s="10"/>
      <c r="G22" s="11"/>
      <c r="H22" s="7">
        <v>202.32</v>
      </c>
      <c r="I22" s="8"/>
    </row>
    <row r="23" spans="2:9" ht="12.75" customHeight="1">
      <c r="B23" s="9" t="s">
        <v>34</v>
      </c>
      <c r="C23" s="10"/>
      <c r="D23" s="10"/>
      <c r="E23" s="10"/>
      <c r="F23" s="10"/>
      <c r="G23" s="11"/>
      <c r="H23" s="7">
        <v>668.67</v>
      </c>
      <c r="I23" s="8"/>
    </row>
    <row r="24" spans="2:9" ht="12.75" customHeight="1">
      <c r="B24" s="9" t="s">
        <v>35</v>
      </c>
      <c r="C24" s="10"/>
      <c r="D24" s="10"/>
      <c r="E24" s="10"/>
      <c r="F24" s="10"/>
      <c r="G24" s="11"/>
      <c r="H24" s="7">
        <v>14384.5</v>
      </c>
      <c r="I24" s="8"/>
    </row>
    <row r="25" spans="2:9" ht="12.75" customHeight="1">
      <c r="B25" s="9" t="s">
        <v>36</v>
      </c>
      <c r="C25" s="10"/>
      <c r="D25" s="10"/>
      <c r="E25" s="10"/>
      <c r="F25" s="10"/>
      <c r="G25" s="11"/>
      <c r="H25" s="7">
        <v>14384.5</v>
      </c>
      <c r="I25" s="8"/>
    </row>
    <row r="26" spans="2:9" ht="12.75" customHeight="1">
      <c r="B26" s="9" t="s">
        <v>37</v>
      </c>
      <c r="C26" s="10"/>
      <c r="D26" s="10"/>
      <c r="E26" s="10"/>
      <c r="F26" s="10"/>
      <c r="G26" s="11"/>
      <c r="H26" s="7">
        <v>24565.32</v>
      </c>
      <c r="I26" s="8"/>
    </row>
    <row r="27" spans="2:9" ht="12.75" customHeight="1">
      <c r="B27" s="9" t="s">
        <v>38</v>
      </c>
      <c r="C27" s="10"/>
      <c r="D27" s="10"/>
      <c r="E27" s="10"/>
      <c r="F27" s="10"/>
      <c r="G27" s="11"/>
      <c r="H27" s="7">
        <v>353.85</v>
      </c>
      <c r="I27" s="8"/>
    </row>
    <row r="28" spans="2:9" ht="12.75" customHeight="1">
      <c r="B28" s="9" t="s">
        <v>39</v>
      </c>
      <c r="C28" s="10"/>
      <c r="D28" s="10"/>
      <c r="E28" s="10"/>
      <c r="F28" s="10"/>
      <c r="G28" s="11"/>
      <c r="H28" s="7">
        <v>1002.91</v>
      </c>
      <c r="I28" s="8"/>
    </row>
    <row r="29" spans="2:9" ht="12.75" customHeight="1">
      <c r="B29" s="9" t="s">
        <v>40</v>
      </c>
      <c r="C29" s="10"/>
      <c r="D29" s="10"/>
      <c r="E29" s="10"/>
      <c r="F29" s="10"/>
      <c r="G29" s="11"/>
      <c r="H29" s="7">
        <v>23208.56</v>
      </c>
      <c r="I29" s="8"/>
    </row>
    <row r="30" spans="2:9" ht="12.75" customHeight="1">
      <c r="B30" s="9" t="s">
        <v>41</v>
      </c>
      <c r="C30" s="10"/>
      <c r="D30" s="10"/>
      <c r="E30" s="10"/>
      <c r="F30" s="10"/>
      <c r="G30" s="11"/>
      <c r="H30" s="7">
        <v>4942.12</v>
      </c>
      <c r="I30" s="8"/>
    </row>
    <row r="31" spans="2:9" ht="12.75" customHeight="1">
      <c r="B31" s="9" t="s">
        <v>42</v>
      </c>
      <c r="C31" s="10"/>
      <c r="D31" s="10"/>
      <c r="E31" s="10"/>
      <c r="F31" s="10"/>
      <c r="G31" s="11"/>
      <c r="H31" s="7">
        <v>851.12</v>
      </c>
      <c r="I31" s="8"/>
    </row>
    <row r="32" spans="2:9" ht="12.75" customHeight="1">
      <c r="B32" s="9" t="s">
        <v>43</v>
      </c>
      <c r="C32" s="10"/>
      <c r="D32" s="10"/>
      <c r="E32" s="10"/>
      <c r="F32" s="10"/>
      <c r="G32" s="11"/>
      <c r="H32" s="7">
        <v>3313.08</v>
      </c>
      <c r="I32" s="8"/>
    </row>
    <row r="33" spans="2:9" ht="12.75" customHeight="1">
      <c r="B33" s="9" t="s">
        <v>44</v>
      </c>
      <c r="C33" s="10"/>
      <c r="D33" s="10"/>
      <c r="E33" s="10"/>
      <c r="F33" s="10"/>
      <c r="G33" s="11"/>
      <c r="H33" s="7">
        <v>777.92</v>
      </c>
      <c r="I33" s="8"/>
    </row>
    <row r="34" spans="2:9" ht="12.75" customHeight="1">
      <c r="B34" s="9" t="s">
        <v>55</v>
      </c>
      <c r="C34" s="10"/>
      <c r="D34" s="10"/>
      <c r="E34" s="10"/>
      <c r="F34" s="10"/>
      <c r="G34" s="11"/>
      <c r="H34" s="7">
        <v>5240.84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88961.68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98986.08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109755.85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1568.16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1567.94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100554.24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111323.79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11592.560000000012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12032.25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11999.75</v>
      </c>
      <c r="I44" s="8"/>
    </row>
    <row r="45" spans="2:7" ht="15">
      <c r="B45" s="2"/>
      <c r="C45" s="2"/>
      <c r="D45" s="2"/>
      <c r="E45" s="2"/>
      <c r="F45" s="2"/>
      <c r="G45" s="2"/>
    </row>
  </sheetData>
  <sheetProtection/>
  <mergeCells count="80">
    <mergeCell ref="B44:G44"/>
    <mergeCell ref="H44:I44"/>
    <mergeCell ref="B40:G40"/>
    <mergeCell ref="H40:I40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36:G36"/>
    <mergeCell ref="H36:I36"/>
    <mergeCell ref="B37:G37"/>
    <mergeCell ref="H37:I37"/>
    <mergeCell ref="H32:I32"/>
    <mergeCell ref="B33:G33"/>
    <mergeCell ref="H33:I33"/>
    <mergeCell ref="B34:G34"/>
    <mergeCell ref="H34:I34"/>
    <mergeCell ref="H27:I27"/>
    <mergeCell ref="B28:G28"/>
    <mergeCell ref="H28:I28"/>
    <mergeCell ref="B35:G35"/>
    <mergeCell ref="H35:I35"/>
    <mergeCell ref="B30:G30"/>
    <mergeCell ref="H30:I30"/>
    <mergeCell ref="B31:G31"/>
    <mergeCell ref="H31:I31"/>
    <mergeCell ref="B32:G32"/>
    <mergeCell ref="H22:I22"/>
    <mergeCell ref="B29:G29"/>
    <mergeCell ref="H29:I29"/>
    <mergeCell ref="B24:G24"/>
    <mergeCell ref="H24:I24"/>
    <mergeCell ref="B25:G25"/>
    <mergeCell ref="H25:I25"/>
    <mergeCell ref="B26:G26"/>
    <mergeCell ref="H26:I26"/>
    <mergeCell ref="B27:G27"/>
    <mergeCell ref="H23:I23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B17:G17"/>
    <mergeCell ref="H17:I17"/>
    <mergeCell ref="B11:G11"/>
    <mergeCell ref="H11:I11"/>
    <mergeCell ref="B13:G13"/>
    <mergeCell ref="H13:I13"/>
    <mergeCell ref="B14:G14"/>
    <mergeCell ref="H6:I6"/>
    <mergeCell ref="H7:I7"/>
    <mergeCell ref="B10:G10"/>
    <mergeCell ref="H5:I5"/>
    <mergeCell ref="H8:I8"/>
    <mergeCell ref="H9:I9"/>
    <mergeCell ref="B12:G12"/>
    <mergeCell ref="B5:G5"/>
    <mergeCell ref="B6:G6"/>
    <mergeCell ref="B7:G7"/>
    <mergeCell ref="B8:G8"/>
    <mergeCell ref="B9:G9"/>
    <mergeCell ref="H10:I10"/>
    <mergeCell ref="H12:I12"/>
    <mergeCell ref="H14:I14"/>
    <mergeCell ref="B15:G15"/>
    <mergeCell ref="H15:I15"/>
    <mergeCell ref="B16:G16"/>
    <mergeCell ref="H16:I16"/>
    <mergeCell ref="B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10</v>
      </c>
      <c r="B5" t="e">
        <f>XLR_ERRNAME</f>
        <v>#NAME?</v>
      </c>
    </row>
    <row r="6" spans="1:8" ht="12.75">
      <c r="A6" t="s">
        <v>11</v>
      </c>
      <c r="B6">
        <v>4873</v>
      </c>
      <c r="C6" s="4" t="s">
        <v>12</v>
      </c>
      <c r="D6" s="4" t="s">
        <v>13</v>
      </c>
      <c r="E6" s="4" t="s">
        <v>14</v>
      </c>
      <c r="F6" s="5">
        <v>43831</v>
      </c>
      <c r="G6" s="5">
        <v>44196</v>
      </c>
      <c r="H6" s="4" t="s">
        <v>15</v>
      </c>
    </row>
    <row r="7" spans="1:6" ht="12.75">
      <c r="A7" t="s">
        <v>16</v>
      </c>
      <c r="B7" s="4" t="s">
        <v>17</v>
      </c>
      <c r="C7">
        <v>610.8</v>
      </c>
      <c r="D7" s="4" t="s">
        <v>18</v>
      </c>
      <c r="E7" s="4" t="s">
        <v>19</v>
      </c>
      <c r="F7">
        <v>0</v>
      </c>
    </row>
    <row r="8" spans="1:2" ht="12.75">
      <c r="A8" t="s">
        <v>20</v>
      </c>
      <c r="B8">
        <v>-385911.08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Экономист</cp:lastModifiedBy>
  <cp:lastPrinted>2021-03-16T09:03:49Z</cp:lastPrinted>
  <dcterms:created xsi:type="dcterms:W3CDTF">2013-02-11T07:55:36Z</dcterms:created>
  <dcterms:modified xsi:type="dcterms:W3CDTF">2021-03-27T05:49:42Z</dcterms:modified>
  <cp:category/>
  <cp:version/>
  <cp:contentType/>
  <cp:contentStatus/>
</cp:coreProperties>
</file>