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<sst xmlns="http://schemas.openxmlformats.org/spreadsheetml/2006/main" count="81" uniqueCount="75">
  <si>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</si>
  <si>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</si>
  <si>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</si>
  <si>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</si>
  <si>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</si>
  <si>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</si>
  <si>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</si>
  <si>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</si>
  <si>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</si>
  <si>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</si>
  <si>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</si>
  <si>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</si>
  <si>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</si>
  <si>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</si>
  <si>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</si>
  <si>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</si>
  <si>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</si>
  <si>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</si>
  <si>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</si>
  <si>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</si>
  <si>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</si>
  <si>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</si>
  <si>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</si>
  <si>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26/4</t>
  </si>
  <si>
    <t>01.01.2020г.</t>
  </si>
  <si>
    <t>31.12.2020г.</t>
  </si>
  <si>
    <t>Шамматов И.Т.</t>
  </si>
  <si>
    <t>Query3</t>
  </si>
  <si>
    <t>1989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</si>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</sst>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M57" sqref="M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8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ул.Транспортная, 26/4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1989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4072.9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9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72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117576.23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47450.45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24514.04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159.84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22776.57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125461.88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22286.88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16935.41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81002.05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5237.54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191495.78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3160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2783.04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768.81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27946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4494.82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7646.43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29760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497</v>
      </c>
      <c r="I29" s="23"/>
    </row>
    <row r="30" spans="2:9" ht="12.75" customHeight="1">
      <c r="B30" s="34" t="s">
        <v>74</v>
      </c>
      <c r="C30" s="35"/>
      <c r="D30" s="35"/>
      <c r="E30" s="35"/>
      <c r="F30" s="35"/>
      <c r="G30" s="36"/>
      <c r="H30" s="22">
        <v>114439.68</v>
      </c>
      <c r="I30" s="23"/>
    </row>
    <row r="31" spans="2:9" ht="12.75" customHeight="1">
      <c r="B31" s="31" t="s">
        <v>51</v>
      </c>
      <c r="C31" s="32"/>
      <c r="D31" s="32"/>
      <c r="E31" s="32"/>
      <c r="F31" s="32"/>
      <c r="G31" s="33"/>
      <c r="H31" s="22">
        <v>76382.73</v>
      </c>
      <c r="I31" s="23"/>
    </row>
    <row r="32" spans="2:9" ht="12.75" customHeight="1">
      <c r="B32" s="31" t="s">
        <v>52</v>
      </c>
      <c r="C32" s="32"/>
      <c r="D32" s="32"/>
      <c r="E32" s="32"/>
      <c r="F32" s="32"/>
      <c r="G32" s="33"/>
      <c r="H32" s="22">
        <v>76382.73</v>
      </c>
      <c r="I32" s="23"/>
    </row>
    <row r="33" spans="2:9" ht="12.75" customHeight="1">
      <c r="B33" s="31" t="s">
        <v>53</v>
      </c>
      <c r="C33" s="32"/>
      <c r="D33" s="32"/>
      <c r="E33" s="32"/>
      <c r="F33" s="32"/>
      <c r="G33" s="33"/>
      <c r="H33" s="22">
        <v>129436.42</v>
      </c>
      <c r="I33" s="23"/>
    </row>
    <row r="34" spans="2:9" ht="12.75" customHeight="1">
      <c r="B34" s="31" t="s">
        <v>54</v>
      </c>
      <c r="C34" s="32"/>
      <c r="D34" s="32"/>
      <c r="E34" s="32"/>
      <c r="F34" s="32"/>
      <c r="G34" s="33"/>
      <c r="H34" s="22">
        <v>11919.21</v>
      </c>
      <c r="I34" s="23"/>
    </row>
    <row r="35" spans="2:9" ht="12.75" customHeight="1">
      <c r="B35" s="31" t="s">
        <v>55</v>
      </c>
      <c r="C35" s="32"/>
      <c r="D35" s="32"/>
      <c r="E35" s="32"/>
      <c r="F35" s="32"/>
      <c r="G35" s="33"/>
      <c r="H35" s="22">
        <v>68600.41</v>
      </c>
      <c r="I35" s="23"/>
    </row>
    <row r="36" spans="2:9" ht="12.75" customHeight="1">
      <c r="B36" s="31" t="s">
        <v>56</v>
      </c>
      <c r="C36" s="32"/>
      <c r="D36" s="32"/>
      <c r="E36" s="32"/>
      <c r="F36" s="32"/>
      <c r="G36" s="33"/>
      <c r="H36" s="22">
        <v>48916.8</v>
      </c>
      <c r="I36" s="23"/>
    </row>
    <row r="37" spans="2:9" ht="12.75" customHeight="1">
      <c r="B37" s="31" t="s">
        <v>57</v>
      </c>
      <c r="C37" s="32"/>
      <c r="D37" s="32"/>
      <c r="E37" s="32"/>
      <c r="F37" s="32"/>
      <c r="G37" s="33"/>
      <c r="H37" s="22">
        <v>18454.26</v>
      </c>
      <c r="I37" s="23"/>
    </row>
    <row r="38" spans="2:9" ht="12.75" customHeight="1">
      <c r="B38" s="31" t="s">
        <v>58</v>
      </c>
      <c r="C38" s="32"/>
      <c r="D38" s="32"/>
      <c r="E38" s="32"/>
      <c r="F38" s="32"/>
      <c r="G38" s="33"/>
      <c r="H38" s="22">
        <v>728.72</v>
      </c>
      <c r="I38" s="23"/>
    </row>
    <row r="39" spans="2:9" ht="12.75" customHeight="1">
      <c r="B39" s="31" t="s">
        <v>59</v>
      </c>
      <c r="C39" s="32"/>
      <c r="D39" s="32"/>
      <c r="E39" s="32"/>
      <c r="F39" s="32"/>
      <c r="G39" s="33"/>
      <c r="H39" s="22">
        <v>967.75</v>
      </c>
      <c r="I39" s="23"/>
    </row>
    <row r="40" spans="2:9" ht="12.75" customHeight="1">
      <c r="B40" s="31" t="s">
        <v>60</v>
      </c>
      <c r="C40" s="32"/>
      <c r="D40" s="32"/>
      <c r="E40" s="32"/>
      <c r="F40" s="32"/>
      <c r="G40" s="33"/>
      <c r="H40" s="22">
        <v>1674.82</v>
      </c>
      <c r="I40" s="23"/>
    </row>
    <row r="41" spans="2:9" ht="12.75" customHeight="1">
      <c r="B41" s="31" t="s">
        <v>61</v>
      </c>
      <c r="C41" s="32"/>
      <c r="D41" s="32"/>
      <c r="E41" s="32"/>
      <c r="F41" s="32"/>
      <c r="G41" s="33"/>
      <c r="H41" s="22">
        <v>13181.38</v>
      </c>
      <c r="I41" s="23"/>
    </row>
    <row r="42" spans="2:9" ht="12.75" customHeight="1">
      <c r="B42" s="31" t="s">
        <v>62</v>
      </c>
      <c r="C42" s="32"/>
      <c r="D42" s="32"/>
      <c r="E42" s="32"/>
      <c r="F42" s="32"/>
      <c r="G42" s="33"/>
      <c r="H42" s="22">
        <v>1901.59</v>
      </c>
      <c r="I42" s="23"/>
    </row>
    <row r="43" spans="2:9" ht="12.75" customHeight="1">
      <c r="B43" s="31" t="s">
        <v>63</v>
      </c>
      <c r="C43" s="32"/>
      <c r="D43" s="32"/>
      <c r="E43" s="32"/>
      <c r="F43" s="32"/>
      <c r="G43" s="33"/>
      <c r="H43" s="22">
        <v>38867.14</v>
      </c>
      <c r="I43" s="23"/>
    </row>
    <row r="44" spans="2:9" ht="12.75" customHeight="1">
      <c r="B44" s="31" t="s">
        <v>64</v>
      </c>
      <c r="C44" s="32"/>
      <c r="D44" s="32"/>
      <c r="E44" s="32"/>
      <c r="F44" s="32"/>
      <c r="G44" s="33"/>
      <c r="H44" s="22">
        <v>627548.66</v>
      </c>
      <c r="I44" s="23"/>
    </row>
    <row r="45" spans="2:9" ht="12.75" customHeight="1">
      <c r="B45" s="31" t="s">
        <v>65</v>
      </c>
      <c r="C45" s="32"/>
      <c r="D45" s="32"/>
      <c r="E45" s="32"/>
      <c r="F45" s="32"/>
      <c r="G45" s="33"/>
      <c r="H45" s="22">
        <v>734100.46</v>
      </c>
      <c r="I45" s="23"/>
    </row>
    <row r="46" spans="2:9" ht="12.75" customHeight="1">
      <c r="B46" s="31" t="s">
        <v>66</v>
      </c>
      <c r="C46" s="32"/>
      <c r="D46" s="32"/>
      <c r="E46" s="32"/>
      <c r="F46" s="32"/>
      <c r="G46" s="33"/>
      <c r="H46" s="22">
        <v>544329.45</v>
      </c>
      <c r="I46" s="23"/>
    </row>
    <row r="47" spans="2:9" ht="12.75" customHeight="1">
      <c r="B47" s="31" t="s">
        <v>67</v>
      </c>
      <c r="C47" s="32"/>
      <c r="D47" s="32"/>
      <c r="E47" s="32"/>
      <c r="F47" s="32"/>
      <c r="G47" s="33"/>
      <c r="H47" s="22">
        <v>6877.2</v>
      </c>
      <c r="I47" s="23"/>
    </row>
    <row r="48" spans="2:9" ht="12.75" customHeight="1">
      <c r="B48" s="31" t="s">
        <v>68</v>
      </c>
      <c r="C48" s="32"/>
      <c r="D48" s="32"/>
      <c r="E48" s="32"/>
      <c r="F48" s="32"/>
      <c r="G48" s="33"/>
      <c r="H48" s="22">
        <v>5024.75</v>
      </c>
      <c r="I48" s="23"/>
    </row>
    <row r="49" spans="2:9" ht="12.75" customHeight="1">
      <c r="B49" s="31" t="s">
        <v>69</v>
      </c>
      <c r="C49" s="32"/>
      <c r="D49" s="32"/>
      <c r="E49" s="32"/>
      <c r="F49" s="32"/>
      <c r="G49" s="33"/>
      <c r="H49" s="22">
        <v>740977.66</v>
      </c>
      <c r="I49" s="23"/>
    </row>
    <row r="50" spans="2:9" ht="12.75" customHeight="1">
      <c r="B50" s="31" t="s">
        <v>70</v>
      </c>
      <c r="C50" s="32"/>
      <c r="D50" s="32"/>
      <c r="E50" s="32"/>
      <c r="F50" s="32"/>
      <c r="G50" s="33"/>
      <c r="H50" s="22">
        <v>549354.2</v>
      </c>
      <c r="I50" s="23"/>
    </row>
    <row r="51" spans="2:10" ht="12.75" customHeight="1">
      <c r="B51" s="31" t="s">
        <v>71</v>
      </c>
      <c r="C51" s="32"/>
      <c r="D51" s="32"/>
      <c r="E51" s="32"/>
      <c r="F51" s="32"/>
      <c r="G51" s="33"/>
      <c r="H51" s="22">
        <v>113429</v>
      </c>
      <c r="I51" s="23"/>
      <c r="J51" s="17"/>
    </row>
    <row r="52" spans="2:9" ht="12.75" customHeight="1">
      <c r="B52" s="31" t="s">
        <v>72</v>
      </c>
      <c r="C52" s="32"/>
      <c r="D52" s="32"/>
      <c r="E52" s="32"/>
      <c r="F52" s="32"/>
      <c r="G52" s="33"/>
      <c r="H52" s="22">
        <v>293747.02</v>
      </c>
      <c r="I52" s="23"/>
    </row>
    <row r="53" spans="2:9" ht="12.75" customHeight="1">
      <c r="B53" s="31" t="s">
        <v>73</v>
      </c>
      <c r="C53" s="32"/>
      <c r="D53" s="32"/>
      <c r="E53" s="32"/>
      <c r="F53" s="32"/>
      <c r="G53" s="33"/>
      <c r="H53" s="22">
        <v>92492.47</v>
      </c>
      <c r="I53" s="23"/>
    </row>
    <row r="54" spans="2:7" ht="15">
      <c r="B54" s="26" t="s">
        <v>11</v>
      </c>
      <c r="C54" s="26"/>
      <c r="D54" s="26"/>
      <c r="E54" s="26"/>
      <c r="F54" s="26"/>
      <c r="G54" s="26"/>
    </row>
    <row r="55" spans="2:7" ht="15">
      <c r="B55" s="3"/>
      <c r="C55" s="3"/>
      <c r="D55" s="3"/>
      <c r="E55" s="3"/>
      <c r="F55" s="3"/>
      <c r="G55" s="3"/>
    </row>
    <row r="56" spans="2:7" ht="15">
      <c r="B56" s="8" t="s">
        <v>12</v>
      </c>
      <c r="C56" s="9" t="s">
        <v>13</v>
      </c>
      <c r="D56" s="6"/>
      <c r="E56" s="6"/>
      <c r="F56" s="6"/>
      <c r="G56" s="3"/>
    </row>
    <row r="57" spans="2:9" ht="12.75">
      <c r="B57" s="19" t="s">
        <v>14</v>
      </c>
      <c r="C57" s="19"/>
      <c r="D57" s="19"/>
      <c r="E57" s="19"/>
      <c r="F57" s="19"/>
      <c r="G57" s="19"/>
      <c r="H57" s="18">
        <f>Query5_S_PR_VODA</f>
        <v>38530.2</v>
      </c>
      <c r="I57" s="18"/>
    </row>
    <row r="58" spans="2:9" ht="12.75">
      <c r="B58" s="19" t="s">
        <v>15</v>
      </c>
      <c r="C58" s="19"/>
      <c r="D58" s="19"/>
      <c r="E58" s="19"/>
      <c r="F58" s="19"/>
      <c r="G58" s="19"/>
      <c r="H58" s="18">
        <f>Query5_S_N_VODA</f>
        <v>17048.76</v>
      </c>
      <c r="I58" s="18"/>
    </row>
    <row r="59" spans="2:9" ht="12.75">
      <c r="B59" s="20" t="s">
        <v>20</v>
      </c>
      <c r="C59" s="20"/>
      <c r="D59" s="20"/>
      <c r="E59" s="20"/>
      <c r="F59" s="20"/>
      <c r="G59" s="20"/>
      <c r="H59" s="18">
        <f>H58-H57</f>
        <v>-21481.44</v>
      </c>
      <c r="I59" s="18"/>
    </row>
    <row r="60" spans="2:9" ht="12.75">
      <c r="B60" s="20"/>
      <c r="C60" s="20"/>
      <c r="D60" s="20"/>
      <c r="E60" s="20"/>
      <c r="F60" s="20"/>
      <c r="G60" s="20"/>
      <c r="H60" s="10"/>
      <c r="I60" s="10"/>
    </row>
    <row r="61" spans="2:3" ht="15">
      <c r="B61" s="4"/>
      <c r="C61" s="5"/>
    </row>
    <row r="62" spans="2:5" ht="15">
      <c r="B62" s="8" t="s">
        <v>16</v>
      </c>
      <c r="C62" s="11" t="s">
        <v>17</v>
      </c>
      <c r="D62" s="2"/>
      <c r="E62" s="2"/>
    </row>
    <row r="63" spans="2:9" ht="12.75">
      <c r="B63" s="19" t="s">
        <v>14</v>
      </c>
      <c r="C63" s="19"/>
      <c r="D63" s="19"/>
      <c r="E63" s="19"/>
      <c r="F63" s="19"/>
      <c r="G63" s="19"/>
      <c r="H63" s="18">
        <f>Query5_S_PR_TEPLO</f>
        <v>36068.78</v>
      </c>
      <c r="I63" s="18"/>
    </row>
    <row r="64" spans="2:9" ht="12.75">
      <c r="B64" s="19" t="s">
        <v>15</v>
      </c>
      <c r="C64" s="19"/>
      <c r="D64" s="19"/>
      <c r="E64" s="19"/>
      <c r="F64" s="19"/>
      <c r="G64" s="19"/>
      <c r="H64" s="18">
        <f>Query5_S_N_TEPLO</f>
        <v>33709.14</v>
      </c>
      <c r="I64" s="18"/>
    </row>
    <row r="65" spans="2:9" ht="15">
      <c r="B65" s="20" t="s">
        <v>20</v>
      </c>
      <c r="C65" s="20"/>
      <c r="D65" s="20"/>
      <c r="E65" s="20"/>
      <c r="F65" s="20"/>
      <c r="G65" s="13"/>
      <c r="H65" s="18">
        <f>H64-H63</f>
        <v>-2359.6399999999994</v>
      </c>
      <c r="I65" s="18"/>
    </row>
    <row r="66" spans="2:9" ht="15">
      <c r="B66" s="20"/>
      <c r="C66" s="20"/>
      <c r="D66" s="20"/>
      <c r="E66" s="20"/>
      <c r="F66" s="20"/>
      <c r="G66" s="13"/>
      <c r="H66" s="10"/>
      <c r="I66" s="10"/>
    </row>
    <row r="67" spans="2:3" ht="15">
      <c r="B67" s="4"/>
      <c r="C67" s="5"/>
    </row>
    <row r="68" spans="2:4" ht="15">
      <c r="B68" s="8" t="s">
        <v>18</v>
      </c>
      <c r="C68" s="11" t="s">
        <v>19</v>
      </c>
      <c r="D68" s="2"/>
    </row>
    <row r="69" spans="2:9" ht="12.75">
      <c r="B69" s="19" t="s">
        <v>14</v>
      </c>
      <c r="C69" s="19"/>
      <c r="D69" s="19"/>
      <c r="E69" s="19"/>
      <c r="F69" s="19"/>
      <c r="G69" s="19"/>
      <c r="H69" s="18">
        <f>Query5_S_PR_ELVO</f>
        <v>53977.76</v>
      </c>
      <c r="I69" s="18"/>
    </row>
    <row r="70" spans="2:9" ht="12.75">
      <c r="B70" s="19" t="s">
        <v>15</v>
      </c>
      <c r="C70" s="19"/>
      <c r="D70" s="19"/>
      <c r="E70" s="19"/>
      <c r="F70" s="19"/>
      <c r="G70" s="19"/>
      <c r="H70" s="18">
        <f>Query5_S_N_ELVO</f>
        <v>40584.78</v>
      </c>
      <c r="I70" s="18"/>
    </row>
    <row r="71" spans="2:9" ht="12.75">
      <c r="B71" s="20" t="s">
        <v>20</v>
      </c>
      <c r="C71" s="20"/>
      <c r="D71" s="20"/>
      <c r="E71" s="20"/>
      <c r="F71" s="20"/>
      <c r="G71" s="20"/>
      <c r="H71" s="18">
        <f>H70-H69</f>
        <v>-13392.980000000003</v>
      </c>
      <c r="I71" s="18"/>
    </row>
    <row r="72" spans="2:9" ht="12.75">
      <c r="B72" s="20"/>
      <c r="C72" s="20"/>
      <c r="D72" s="20"/>
      <c r="E72" s="20"/>
      <c r="F72" s="20"/>
      <c r="G72" s="20"/>
      <c r="H72" s="10"/>
      <c r="I72" s="10"/>
    </row>
    <row r="73" spans="2:9" ht="15">
      <c r="B73" s="12"/>
      <c r="C73" s="12"/>
      <c r="D73" s="12"/>
      <c r="E73" s="12"/>
      <c r="F73" s="12"/>
      <c r="G73" s="12"/>
      <c r="H73" s="10"/>
      <c r="I73" s="10"/>
    </row>
    <row r="74" spans="2:7" ht="15">
      <c r="B74" s="7"/>
      <c r="C74" s="7"/>
      <c r="D74" s="7"/>
      <c r="E74" s="7"/>
      <c r="F74" s="7"/>
      <c r="G74" s="7"/>
    </row>
  </sheetData>
  <sheetProtection/>
  <mergeCells count="119"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5:I15"/>
    <mergeCell ref="B16:G16"/>
    <mergeCell ref="H16:I16"/>
    <mergeCell ref="B17:G17"/>
    <mergeCell ref="H17:I17"/>
    <mergeCell ref="B18:G18"/>
    <mergeCell ref="H18:I18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B57:G57"/>
    <mergeCell ref="B11:G11"/>
    <mergeCell ref="H11:I11"/>
    <mergeCell ref="H13:I13"/>
    <mergeCell ref="H63:I63"/>
    <mergeCell ref="H64:I64"/>
    <mergeCell ref="G59:G60"/>
    <mergeCell ref="B14:G14"/>
    <mergeCell ref="H14:I14"/>
    <mergeCell ref="B15:G15"/>
    <mergeCell ref="B58:G58"/>
    <mergeCell ref="B63:G63"/>
    <mergeCell ref="B64:G64"/>
    <mergeCell ref="H69:I69"/>
    <mergeCell ref="H70:I70"/>
    <mergeCell ref="H58:I58"/>
    <mergeCell ref="H65:I65"/>
    <mergeCell ref="H71:I71"/>
    <mergeCell ref="B69:G69"/>
    <mergeCell ref="B70:G70"/>
    <mergeCell ref="B59:F60"/>
    <mergeCell ref="B65:F66"/>
    <mergeCell ref="B71:F72"/>
    <mergeCell ref="G71:G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4918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4072.9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117576.23</v>
      </c>
    </row>
    <row r="9" spans="1:7" ht="12.75">
      <c r="A9" t="s">
        <v>32</v>
      </c>
      <c r="B9">
        <v>17048.76</v>
      </c>
      <c r="C9">
        <v>38530.2</v>
      </c>
      <c r="D9">
        <v>33709.14</v>
      </c>
      <c r="E9">
        <v>36068.78</v>
      </c>
      <c r="F9">
        <v>40584.78</v>
      </c>
      <c r="G9">
        <v>53977.76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2021-03-13T04:56:54Z</cp:lastPrinted>
  <dcterms:created xsi:type="dcterms:W3CDTF">2013-02-11T07:55:36Z</dcterms:created>
  <dcterms:modified xsi:type="dcterms:W3CDTF">2021-03-26T03:45:49Z</dcterms:modified>
  <cp:category/>
  <cp:version/>
  <cp:contentType/>
  <cp:contentStatus/>
</cp:coreProperties>
</file>