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<sst xmlns="http://schemas.openxmlformats.org/spreadsheetml/2006/main" count="79" uniqueCount="73">
  <si>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</si>
  <si>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</si>
  <si>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</si>
  <si>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</si>
  <si>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</si>
  <si>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</si>
  <si>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</si>
  <si>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</si>
  <si>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</si>
  <si>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</si>
  <si>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</si>
  <si>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</si>
  <si>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</si>
  <si>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</si>
  <si>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</si>
  <si>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</si>
  <si>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</si>
  <si>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</si>
  <si>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</si>
  <si>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</si>
  <si>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</si>
  <si>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</si>
  <si>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69/а</t>
  </si>
  <si>
    <t>01.01.2021г.</t>
  </si>
  <si>
    <t>31.12.2021г.</t>
  </si>
  <si>
    <t>Ганиев Д.М.</t>
  </si>
  <si>
    <t>Query3</t>
  </si>
  <si>
    <t>1960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</si>
  <si>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</si>
  <si>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</si>
  <si>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</si>
  <si>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</si>
  <si>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</si>
  <si>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</si>
  <si>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</si>
  <si>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</si>
  <si>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</si>
  <si>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</si>
  <si>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</si>
  <si>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</si>
  <si>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</si>
  <si>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</si>
  <si>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</si>
  <si>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</si>
  <si>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</si>
  <si>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</si>
  <si>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</si>
  <si>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</si>
  <si>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</si>
  <si>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 xml:space="preserve">   --Поверка теплосчетчика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</si>
  <si>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</si>
  <si>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</si>
  <si>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</si>
  <si>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</si>
  <si>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</si>
  <si>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</si>
  <si>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</si>
  <si>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</si>
  <si>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</si>
  <si>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</si>
  <si>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</si>
  <si>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</si>
  <si>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</si>
  <si>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</si>
  <si>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</si>
  <si>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</si>
  <si>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</si>
  <si>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</si>
  <si>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</si>
  <si>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</si>
  <si>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</si>
  <si>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</si>
  <si>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Остаток денежных средств на 2022 год в сумме 673тыс. рублей будет направлен на ремонт конструктивных элементов  и инженерного оборудования мкд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</si>
</sst>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1"/>
  <sheetViews>
    <sheetView tabSelected="1" zoomScalePageLayoutView="0" workbookViewId="0" topLeftCell="A1">
      <selection activeCell="N36" sqref="N3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69/а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1960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3193.4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5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80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680273.2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75266.95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56972.63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9642.32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8652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126649.74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17475.49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76708.08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32466.17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66433.65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662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1900.8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10701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708.12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7447.64</v>
      </c>
      <c r="I24" s="23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2">
        <v>8169.43</v>
      </c>
      <c r="I25" s="23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2">
        <v>9500.27</v>
      </c>
      <c r="I26" s="23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16130.72</v>
      </c>
      <c r="I27" s="23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2">
        <v>7913.67</v>
      </c>
      <c r="I28" s="23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3300</v>
      </c>
      <c r="I29" s="23"/>
    </row>
    <row r="30" spans="2:11" ht="12.75" customHeight="1">
      <c r="B30" s="28" t="s">
        <v>51</v>
      </c>
      <c r="C30" s="29"/>
      <c r="D30" s="29"/>
      <c r="E30" s="29"/>
      <c r="F30" s="29"/>
      <c r="G30" s="30"/>
      <c r="H30" s="22">
        <v>73387.53</v>
      </c>
      <c r="I30" s="23"/>
      <c r="K30" s="16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73387.53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50189.43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1225.09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48964.34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13290.95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1018.85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906.04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10069.52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1296.54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28350.27</v>
      </c>
      <c r="I40" s="23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2">
        <v>433568.52</v>
      </c>
      <c r="I41" s="23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2">
        <v>481310.16</v>
      </c>
      <c r="I42" s="23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2">
        <v>479321.65</v>
      </c>
      <c r="I43" s="23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2">
        <v>3826.8</v>
      </c>
      <c r="I44" s="23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2">
        <v>3445.72</v>
      </c>
      <c r="I45" s="23"/>
    </row>
    <row r="46" spans="2:11" ht="12.75" customHeight="1">
      <c r="B46" s="28" t="s">
        <v>67</v>
      </c>
      <c r="C46" s="29"/>
      <c r="D46" s="29"/>
      <c r="E46" s="29"/>
      <c r="F46" s="29"/>
      <c r="G46" s="30"/>
      <c r="H46" s="22">
        <v>485136.96</v>
      </c>
      <c r="I46" s="23"/>
      <c r="K46" s="17"/>
    </row>
    <row r="47" spans="2:11" ht="12.75" customHeight="1">
      <c r="B47" s="28" t="s">
        <v>68</v>
      </c>
      <c r="C47" s="29"/>
      <c r="D47" s="29"/>
      <c r="E47" s="29"/>
      <c r="F47" s="29"/>
      <c r="G47" s="30"/>
      <c r="H47" s="22">
        <v>482767.37</v>
      </c>
      <c r="I47" s="23"/>
      <c r="K47" s="17"/>
    </row>
    <row r="48" spans="2:11" ht="12.75" customHeight="1">
      <c r="B48" s="28" t="s">
        <v>69</v>
      </c>
      <c r="C48" s="29"/>
      <c r="D48" s="29"/>
      <c r="E48" s="29"/>
      <c r="F48" s="29"/>
      <c r="G48" s="30"/>
      <c r="H48" s="22">
        <v>51568.44</v>
      </c>
      <c r="I48" s="23"/>
      <c r="K48" s="17"/>
    </row>
    <row r="49" spans="2:9" ht="12.75" customHeight="1">
      <c r="B49" s="28" t="s">
        <v>70</v>
      </c>
      <c r="C49" s="29"/>
      <c r="D49" s="29"/>
      <c r="E49" s="29"/>
      <c r="F49" s="29"/>
      <c r="G49" s="30"/>
      <c r="H49" s="22">
        <v>132786.57</v>
      </c>
      <c r="I49" s="23"/>
    </row>
    <row r="50" spans="2:9" ht="12.75" customHeight="1">
      <c r="B50" s="28" t="s">
        <v>71</v>
      </c>
      <c r="C50" s="29"/>
      <c r="D50" s="29"/>
      <c r="E50" s="29"/>
      <c r="F50" s="29"/>
      <c r="G50" s="30"/>
      <c r="H50" s="22">
        <v>58435.18</v>
      </c>
      <c r="I50" s="23"/>
    </row>
    <row r="51" spans="2:9" ht="33.75" customHeight="1">
      <c r="B51" s="31" t="s">
        <v>72</v>
      </c>
      <c r="C51" s="32"/>
      <c r="D51" s="32"/>
      <c r="E51" s="32"/>
      <c r="F51" s="32"/>
      <c r="G51" s="32"/>
      <c r="H51" s="32"/>
      <c r="I51" s="32"/>
    </row>
    <row r="52" spans="2:7" ht="15">
      <c r="B52" s="26" t="s">
        <v>10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11</v>
      </c>
      <c r="C54" s="8" t="s">
        <v>12</v>
      </c>
      <c r="D54" s="6"/>
      <c r="E54" s="6"/>
      <c r="F54" s="6"/>
      <c r="G54" s="3"/>
    </row>
    <row r="55" spans="2:9" ht="12.75">
      <c r="B55" s="19" t="s">
        <v>13</v>
      </c>
      <c r="C55" s="19"/>
      <c r="D55" s="19"/>
      <c r="E55" s="19"/>
      <c r="F55" s="19"/>
      <c r="G55" s="19"/>
      <c r="H55" s="18">
        <f>Query5_S_PR_VODA</f>
        <v>10563</v>
      </c>
      <c r="I55" s="18"/>
    </row>
    <row r="56" spans="2:9" ht="12.75">
      <c r="B56" s="19" t="s">
        <v>14</v>
      </c>
      <c r="C56" s="19"/>
      <c r="D56" s="19"/>
      <c r="E56" s="19"/>
      <c r="F56" s="19"/>
      <c r="G56" s="19"/>
      <c r="H56" s="18">
        <f>Query5_S_N_VODA</f>
        <v>10778.22</v>
      </c>
      <c r="I56" s="18"/>
    </row>
    <row r="57" spans="2:9" ht="12.75">
      <c r="B57" s="20" t="s">
        <v>19</v>
      </c>
      <c r="C57" s="20"/>
      <c r="D57" s="20"/>
      <c r="E57" s="20"/>
      <c r="F57" s="20"/>
      <c r="G57" s="20"/>
      <c r="H57" s="18">
        <f>H56-H55</f>
        <v>215.21999999999935</v>
      </c>
      <c r="I57" s="18"/>
    </row>
    <row r="58" spans="2:9" ht="12.75">
      <c r="B58" s="20"/>
      <c r="C58" s="20"/>
      <c r="D58" s="20"/>
      <c r="E58" s="20"/>
      <c r="F58" s="20"/>
      <c r="G58" s="20"/>
      <c r="H58" s="9"/>
      <c r="I58" s="9"/>
    </row>
    <row r="59" spans="2:3" ht="15">
      <c r="B59" s="4"/>
      <c r="C59" s="5"/>
    </row>
    <row r="60" spans="2:5" ht="15">
      <c r="B60" s="7" t="s">
        <v>15</v>
      </c>
      <c r="C60" s="10" t="s">
        <v>16</v>
      </c>
      <c r="D60" s="2"/>
      <c r="E60" s="2"/>
    </row>
    <row r="61" spans="2:9" ht="12.75">
      <c r="B61" s="19" t="s">
        <v>13</v>
      </c>
      <c r="C61" s="19"/>
      <c r="D61" s="19"/>
      <c r="E61" s="19"/>
      <c r="F61" s="19"/>
      <c r="G61" s="19"/>
      <c r="H61" s="18">
        <f>Query5_S_PR_TEPLO</f>
        <v>20452.05</v>
      </c>
      <c r="I61" s="18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Query5_S_N_TEPLO</f>
        <v>20390.88</v>
      </c>
      <c r="I62" s="18"/>
    </row>
    <row r="63" spans="2:9" ht="15">
      <c r="B63" s="20" t="s">
        <v>19</v>
      </c>
      <c r="C63" s="20"/>
      <c r="D63" s="20"/>
      <c r="E63" s="20"/>
      <c r="F63" s="20"/>
      <c r="G63" s="12"/>
      <c r="H63" s="18">
        <f>H62-H61</f>
        <v>-61.169999999998254</v>
      </c>
      <c r="I63" s="18"/>
    </row>
    <row r="64" spans="2:9" ht="15">
      <c r="B64" s="20"/>
      <c r="C64" s="20"/>
      <c r="D64" s="20"/>
      <c r="E64" s="20"/>
      <c r="F64" s="20"/>
      <c r="G64" s="12"/>
      <c r="H64" s="9"/>
      <c r="I64" s="9"/>
    </row>
    <row r="65" spans="2:3" ht="15">
      <c r="B65" s="4"/>
      <c r="C65" s="5"/>
    </row>
    <row r="66" spans="2:4" ht="15">
      <c r="B66" s="7" t="s">
        <v>17</v>
      </c>
      <c r="C66" s="10" t="s">
        <v>18</v>
      </c>
      <c r="D66" s="2"/>
    </row>
    <row r="67" spans="2:9" ht="12.75">
      <c r="B67" s="19" t="s">
        <v>13</v>
      </c>
      <c r="C67" s="19"/>
      <c r="D67" s="19"/>
      <c r="E67" s="19"/>
      <c r="F67" s="19"/>
      <c r="G67" s="19"/>
      <c r="H67" s="18">
        <f>Query5_S_PR_ELVO</f>
        <v>12488.08</v>
      </c>
      <c r="I67" s="18"/>
    </row>
    <row r="68" spans="2:9" ht="12.75">
      <c r="B68" s="19" t="s">
        <v>14</v>
      </c>
      <c r="C68" s="19"/>
      <c r="D68" s="19"/>
      <c r="E68" s="19"/>
      <c r="F68" s="19"/>
      <c r="G68" s="19"/>
      <c r="H68" s="18">
        <f>Query5_S_N_ELVO</f>
        <v>3606.84</v>
      </c>
      <c r="I68" s="18"/>
    </row>
    <row r="69" spans="2:9" ht="12.75">
      <c r="B69" s="20" t="s">
        <v>19</v>
      </c>
      <c r="C69" s="20"/>
      <c r="D69" s="20"/>
      <c r="E69" s="20"/>
      <c r="F69" s="20"/>
      <c r="G69" s="20"/>
      <c r="H69" s="18">
        <f>H68-H67</f>
        <v>-8881.24</v>
      </c>
      <c r="I69" s="18"/>
    </row>
    <row r="70" spans="2:9" ht="12.75">
      <c r="B70" s="20"/>
      <c r="C70" s="20"/>
      <c r="D70" s="20"/>
      <c r="E70" s="20"/>
      <c r="F70" s="20"/>
      <c r="G70" s="20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4"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11:I11"/>
    <mergeCell ref="B13:G13"/>
    <mergeCell ref="H13:I13"/>
    <mergeCell ref="B14:G14"/>
    <mergeCell ref="H14:I14"/>
    <mergeCell ref="B15:G15"/>
    <mergeCell ref="H15:I15"/>
    <mergeCell ref="B69:F70"/>
    <mergeCell ref="G69:G70"/>
    <mergeCell ref="H5:I5"/>
    <mergeCell ref="B12:G12"/>
    <mergeCell ref="B5:G5"/>
    <mergeCell ref="B6:G6"/>
    <mergeCell ref="B7:G7"/>
    <mergeCell ref="B8:G8"/>
    <mergeCell ref="B11:G11"/>
    <mergeCell ref="H63:I63"/>
    <mergeCell ref="B9:G9"/>
    <mergeCell ref="H6:I6"/>
    <mergeCell ref="H57:I57"/>
    <mergeCell ref="H7:I7"/>
    <mergeCell ref="H8:I8"/>
    <mergeCell ref="B52:G52"/>
    <mergeCell ref="H9:I9"/>
    <mergeCell ref="H55:I55"/>
    <mergeCell ref="G57:G58"/>
    <mergeCell ref="H68:I68"/>
    <mergeCell ref="H56:I56"/>
    <mergeCell ref="B55:G55"/>
    <mergeCell ref="B10:G10"/>
    <mergeCell ref="H10:I10"/>
    <mergeCell ref="H12:I12"/>
    <mergeCell ref="H61:I61"/>
    <mergeCell ref="H62:I62"/>
    <mergeCell ref="B51:I51"/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4778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3193.4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680273.2</v>
      </c>
    </row>
    <row r="9" spans="1:7" ht="12.75">
      <c r="A9" t="s">
        <v>31</v>
      </c>
      <c r="B9">
        <v>10778.22</v>
      </c>
      <c r="C9">
        <v>10563</v>
      </c>
      <c r="D9">
        <v>20390.88</v>
      </c>
      <c r="E9">
        <v>20452.05</v>
      </c>
      <c r="F9">
        <v>3606.84</v>
      </c>
      <c r="G9">
        <v>12488.08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2022-03-25T09:51:04Z</dcterms:modified>
  <cp:category/>
  <cp:version/>
  <cp:contentType/>
  <cp:contentStatus/>
</cp:coreProperties>
</file>