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<sst xmlns="http://schemas.openxmlformats.org/spreadsheetml/2006/main" count="86" uniqueCount="80">
  <si>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</si>
  <si>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</si>
  <si>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</si>
  <si>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</si>
  <si>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</si>
  <si>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</si>
  <si>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</si>
  <si>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</si>
  <si>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</si>
  <si>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</si>
  <si>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</si>
  <si>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</si>
  <si>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</si>
  <si>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</si>
  <si>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</si>
  <si>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</si>
  <si>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</si>
  <si>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</si>
  <si>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</si>
  <si>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</si>
  <si>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</si>
  <si>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</si>
  <si>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</si>
  <si>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56</t>
  </si>
  <si>
    <t>01.01.2021г.</t>
  </si>
  <si>
    <t>31.12.2021г.</t>
  </si>
  <si>
    <t>Ганиев Д.М.</t>
  </si>
  <si>
    <t>Query3</t>
  </si>
  <si>
    <t>1968</t>
  </si>
  <si>
    <t>9</t>
  </si>
  <si>
    <t>48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</si>
  <si>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</si>
  <si>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</si>
  <si>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</si>
  <si>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</si>
  <si>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</si>
  <si>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</si>
  <si>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</si>
  <si>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</si>
  <si>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</si>
  <si>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</si>
  <si>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</si>
  <si>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</si>
  <si>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</si>
  <si>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</si>
  <si>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</si>
  <si>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</si>
  <si>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</si>
  <si>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</si>
  <si>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</si>
  <si>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--Техническое обслуживание лифтов</t>
  </si>
  <si>
    <t xml:space="preserve">   --Техническое обслуживание лифтов по судебному постановлению (за период с 01.06.2018г. по 27.03.2019г.)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</si>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</sst>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8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56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1968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2064.1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758.8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9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48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-358473.42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77756.52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57706.92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11414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8635.6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175377.65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14832.14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63812.55</v>
      </c>
      <c r="I18" s="23"/>
    </row>
    <row r="19" spans="2:9" ht="24.75" customHeight="1">
      <c r="B19" s="31" t="s">
        <v>40</v>
      </c>
      <c r="C19" s="32"/>
      <c r="D19" s="32"/>
      <c r="E19" s="32"/>
      <c r="F19" s="32"/>
      <c r="G19" s="33"/>
      <c r="H19" s="22">
        <v>56302.51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40024.02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406.43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172650.45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1264.48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85.58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364.18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1197.99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9559.69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26200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71053.32</v>
      </c>
      <c r="I29" s="23"/>
    </row>
    <row r="30" spans="2:9" ht="24.75" customHeight="1">
      <c r="B30" s="31" t="s">
        <v>51</v>
      </c>
      <c r="C30" s="32"/>
      <c r="D30" s="32"/>
      <c r="E30" s="32"/>
      <c r="F30" s="32"/>
      <c r="G30" s="33"/>
      <c r="H30" s="22">
        <v>58735.21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4190</v>
      </c>
      <c r="I31" s="23"/>
    </row>
    <row r="32" spans="2:11" ht="12.75" customHeight="1">
      <c r="B32" s="31" t="s">
        <v>53</v>
      </c>
      <c r="C32" s="32"/>
      <c r="D32" s="32"/>
      <c r="E32" s="32"/>
      <c r="F32" s="32"/>
      <c r="G32" s="33"/>
      <c r="H32" s="22">
        <v>65010.06</v>
      </c>
      <c r="I32" s="23"/>
      <c r="K32" s="16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64873.06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137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29966.28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796.04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29170.24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10823.2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10823.2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8435.2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364.91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646.55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604.05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6041.75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777.94</v>
      </c>
      <c r="I45" s="23"/>
    </row>
    <row r="46" spans="2:9" ht="12.75" customHeight="1">
      <c r="B46" s="31" t="s">
        <v>67</v>
      </c>
      <c r="C46" s="32"/>
      <c r="D46" s="32"/>
      <c r="E46" s="32"/>
      <c r="F46" s="32"/>
      <c r="G46" s="33"/>
      <c r="H46" s="22">
        <v>55256.58</v>
      </c>
      <c r="I46" s="23"/>
    </row>
    <row r="47" spans="2:9" ht="12.75" customHeight="1">
      <c r="B47" s="31" t="s">
        <v>68</v>
      </c>
      <c r="C47" s="32"/>
      <c r="D47" s="32"/>
      <c r="E47" s="32"/>
      <c r="F47" s="32"/>
      <c r="G47" s="33"/>
      <c r="H47" s="22">
        <v>595275.94</v>
      </c>
      <c r="I47" s="23"/>
    </row>
    <row r="48" spans="2:9" ht="12.75" customHeight="1">
      <c r="B48" s="31" t="s">
        <v>69</v>
      </c>
      <c r="C48" s="32"/>
      <c r="D48" s="32"/>
      <c r="E48" s="32"/>
      <c r="F48" s="32"/>
      <c r="G48" s="33"/>
      <c r="H48" s="22">
        <v>428507.16</v>
      </c>
      <c r="I48" s="23"/>
    </row>
    <row r="49" spans="2:9" ht="12.75" customHeight="1">
      <c r="B49" s="31" t="s">
        <v>70</v>
      </c>
      <c r="C49" s="32"/>
      <c r="D49" s="32"/>
      <c r="E49" s="32"/>
      <c r="F49" s="32"/>
      <c r="G49" s="33"/>
      <c r="H49" s="22">
        <v>396633.26</v>
      </c>
      <c r="I49" s="23"/>
    </row>
    <row r="50" spans="2:9" ht="12.75" customHeight="1">
      <c r="B50" s="31" t="s">
        <v>71</v>
      </c>
      <c r="C50" s="32"/>
      <c r="D50" s="32"/>
      <c r="E50" s="32"/>
      <c r="F50" s="32"/>
      <c r="G50" s="33"/>
      <c r="H50" s="22">
        <v>6267.48</v>
      </c>
      <c r="I50" s="23"/>
    </row>
    <row r="51" spans="2:9" ht="12.75" customHeight="1">
      <c r="B51" s="31" t="s">
        <v>72</v>
      </c>
      <c r="C51" s="32"/>
      <c r="D51" s="32"/>
      <c r="E51" s="32"/>
      <c r="F51" s="32"/>
      <c r="G51" s="33"/>
      <c r="H51" s="22">
        <v>6291.95</v>
      </c>
      <c r="I51" s="23"/>
    </row>
    <row r="52" spans="2:9" ht="12.75" customHeight="1">
      <c r="B52" s="31" t="s">
        <v>73</v>
      </c>
      <c r="C52" s="32"/>
      <c r="D52" s="32"/>
      <c r="E52" s="32"/>
      <c r="F52" s="32"/>
      <c r="G52" s="33"/>
      <c r="H52" s="22">
        <v>81595.89</v>
      </c>
      <c r="I52" s="23"/>
    </row>
    <row r="53" spans="2:9" ht="12.75" customHeight="1">
      <c r="B53" s="31" t="s">
        <v>74</v>
      </c>
      <c r="C53" s="32"/>
      <c r="D53" s="32"/>
      <c r="E53" s="32"/>
      <c r="F53" s="32"/>
      <c r="G53" s="33"/>
      <c r="H53" s="22">
        <v>82585.73</v>
      </c>
      <c r="I53" s="23"/>
    </row>
    <row r="54" spans="2:11" ht="12.75" customHeight="1">
      <c r="B54" s="31" t="s">
        <v>75</v>
      </c>
      <c r="C54" s="32"/>
      <c r="D54" s="32"/>
      <c r="E54" s="32"/>
      <c r="F54" s="32"/>
      <c r="G54" s="33"/>
      <c r="H54" s="22">
        <v>516370.53</v>
      </c>
      <c r="I54" s="23"/>
      <c r="K54" s="17"/>
    </row>
    <row r="55" spans="2:11" ht="12.75" customHeight="1">
      <c r="B55" s="31" t="s">
        <v>76</v>
      </c>
      <c r="C55" s="32"/>
      <c r="D55" s="32"/>
      <c r="E55" s="32"/>
      <c r="F55" s="32"/>
      <c r="G55" s="33"/>
      <c r="H55" s="22">
        <v>485510.94</v>
      </c>
      <c r="I55" s="23"/>
      <c r="K55" s="17"/>
    </row>
    <row r="56" spans="2:11" ht="12.75" customHeight="1">
      <c r="B56" s="31" t="s">
        <v>77</v>
      </c>
      <c r="C56" s="32"/>
      <c r="D56" s="32"/>
      <c r="E56" s="32"/>
      <c r="F56" s="32"/>
      <c r="G56" s="33"/>
      <c r="H56" s="22">
        <v>-78905.40999999992</v>
      </c>
      <c r="I56" s="23"/>
      <c r="K56" s="17"/>
    </row>
    <row r="57" spans="2:9" ht="12.75" customHeight="1">
      <c r="B57" s="31" t="s">
        <v>78</v>
      </c>
      <c r="C57" s="32"/>
      <c r="D57" s="32"/>
      <c r="E57" s="32"/>
      <c r="F57" s="32"/>
      <c r="G57" s="33"/>
      <c r="H57" s="22">
        <v>66258.85</v>
      </c>
      <c r="I57" s="23"/>
    </row>
    <row r="58" spans="2:9" ht="12.75" customHeight="1">
      <c r="B58" s="31" t="s">
        <v>79</v>
      </c>
      <c r="C58" s="32"/>
      <c r="D58" s="32"/>
      <c r="E58" s="32"/>
      <c r="F58" s="32"/>
      <c r="G58" s="33"/>
      <c r="H58" s="22">
        <v>51695.1</v>
      </c>
      <c r="I58" s="23"/>
    </row>
    <row r="59" spans="2:7" ht="15">
      <c r="B59" s="26" t="s">
        <v>11</v>
      </c>
      <c r="C59" s="26"/>
      <c r="D59" s="26"/>
      <c r="E59" s="26"/>
      <c r="F59" s="26"/>
      <c r="G59" s="26"/>
    </row>
    <row r="60" spans="2:7" ht="15">
      <c r="B60" s="3"/>
      <c r="C60" s="3"/>
      <c r="D60" s="3"/>
      <c r="E60" s="3"/>
      <c r="F60" s="3"/>
      <c r="G60" s="3"/>
    </row>
    <row r="61" spans="2:7" ht="15">
      <c r="B61" s="7" t="s">
        <v>12</v>
      </c>
      <c r="C61" s="8" t="s">
        <v>13</v>
      </c>
      <c r="D61" s="6"/>
      <c r="E61" s="6"/>
      <c r="F61" s="6"/>
      <c r="G61" s="3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Query5_S_PR_VODA</f>
        <v>9697.49</v>
      </c>
      <c r="I62" s="18"/>
    </row>
    <row r="63" spans="2:9" ht="12.75">
      <c r="B63" s="19" t="s">
        <v>15</v>
      </c>
      <c r="C63" s="19"/>
      <c r="D63" s="19"/>
      <c r="E63" s="19"/>
      <c r="F63" s="19"/>
      <c r="G63" s="19"/>
      <c r="H63" s="18">
        <f>Query5_S_N_VODA</f>
        <v>7744.32</v>
      </c>
      <c r="I63" s="18"/>
    </row>
    <row r="64" spans="2:9" ht="12.75">
      <c r="B64" s="20" t="s">
        <v>20</v>
      </c>
      <c r="C64" s="20"/>
      <c r="D64" s="20"/>
      <c r="E64" s="20"/>
      <c r="F64" s="20"/>
      <c r="G64" s="20"/>
      <c r="H64" s="18">
        <f>H63-H62</f>
        <v>-1953.17</v>
      </c>
      <c r="I64" s="18"/>
    </row>
    <row r="65" spans="2:9" ht="12.75">
      <c r="B65" s="20"/>
      <c r="C65" s="20"/>
      <c r="D65" s="20"/>
      <c r="E65" s="20"/>
      <c r="F65" s="20"/>
      <c r="G65" s="20"/>
      <c r="H65" s="9"/>
      <c r="I65" s="9"/>
    </row>
    <row r="66" spans="2:3" ht="15">
      <c r="B66" s="4"/>
      <c r="C66" s="5"/>
    </row>
    <row r="67" spans="2:5" ht="15">
      <c r="B67" s="7" t="s">
        <v>16</v>
      </c>
      <c r="C67" s="10" t="s">
        <v>17</v>
      </c>
      <c r="D67" s="2"/>
      <c r="E67" s="2"/>
    </row>
    <row r="68" spans="2:9" ht="12.75">
      <c r="B68" s="19" t="s">
        <v>14</v>
      </c>
      <c r="C68" s="19"/>
      <c r="D68" s="19"/>
      <c r="E68" s="19"/>
      <c r="F68" s="19"/>
      <c r="G68" s="19"/>
      <c r="H68" s="18">
        <f>Query5_S_PR_TEPLO</f>
        <v>14696.8</v>
      </c>
      <c r="I68" s="18"/>
    </row>
    <row r="69" spans="2:9" ht="12.75">
      <c r="B69" s="19" t="s">
        <v>15</v>
      </c>
      <c r="C69" s="19"/>
      <c r="D69" s="19"/>
      <c r="E69" s="19"/>
      <c r="F69" s="19"/>
      <c r="G69" s="19"/>
      <c r="H69" s="18">
        <f>Query5_S_N_TEPLO</f>
        <v>14652.84</v>
      </c>
      <c r="I69" s="18"/>
    </row>
    <row r="70" spans="2:9" ht="15">
      <c r="B70" s="20" t="s">
        <v>20</v>
      </c>
      <c r="C70" s="20"/>
      <c r="D70" s="20"/>
      <c r="E70" s="20"/>
      <c r="F70" s="20"/>
      <c r="G70" s="12"/>
      <c r="H70" s="18">
        <f>H69-H68</f>
        <v>-43.95999999999913</v>
      </c>
      <c r="I70" s="18"/>
    </row>
    <row r="71" spans="2:9" ht="15">
      <c r="B71" s="20"/>
      <c r="C71" s="20"/>
      <c r="D71" s="20"/>
      <c r="E71" s="20"/>
      <c r="F71" s="20"/>
      <c r="G71" s="12"/>
      <c r="H71" s="9"/>
      <c r="I71" s="9"/>
    </row>
    <row r="72" spans="2:3" ht="15">
      <c r="B72" s="4"/>
      <c r="C72" s="5"/>
    </row>
    <row r="73" spans="2:4" ht="15">
      <c r="B73" s="7" t="s">
        <v>18</v>
      </c>
      <c r="C73" s="10" t="s">
        <v>19</v>
      </c>
      <c r="D73" s="2"/>
    </row>
    <row r="74" spans="2:9" ht="12.75">
      <c r="B74" s="19" t="s">
        <v>14</v>
      </c>
      <c r="C74" s="19"/>
      <c r="D74" s="19"/>
      <c r="E74" s="19"/>
      <c r="F74" s="19"/>
      <c r="G74" s="19"/>
      <c r="H74" s="18">
        <f>Query5_S_PR_ELVO</f>
        <v>22644.44</v>
      </c>
      <c r="I74" s="18"/>
    </row>
    <row r="75" spans="2:9" ht="12.75">
      <c r="B75" s="19" t="s">
        <v>15</v>
      </c>
      <c r="C75" s="19"/>
      <c r="D75" s="19"/>
      <c r="E75" s="19"/>
      <c r="F75" s="19"/>
      <c r="G75" s="19"/>
      <c r="H75" s="18">
        <f>Query5_S_N_ELVO</f>
        <v>9696.96</v>
      </c>
      <c r="I75" s="18"/>
    </row>
    <row r="76" spans="2:9" ht="12.75">
      <c r="B76" s="20" t="s">
        <v>20</v>
      </c>
      <c r="C76" s="20"/>
      <c r="D76" s="20"/>
      <c r="E76" s="20"/>
      <c r="F76" s="20"/>
      <c r="G76" s="20"/>
      <c r="H76" s="18">
        <f>H75-H74</f>
        <v>-12947.48</v>
      </c>
      <c r="I76" s="18"/>
    </row>
    <row r="77" spans="2:9" ht="12.75">
      <c r="B77" s="20"/>
      <c r="C77" s="20"/>
      <c r="D77" s="20"/>
      <c r="E77" s="20"/>
      <c r="F77" s="20"/>
      <c r="G77" s="20"/>
      <c r="H77" s="9"/>
      <c r="I77" s="9"/>
    </row>
    <row r="78" spans="2:9" ht="15">
      <c r="B78" s="11"/>
      <c r="C78" s="11"/>
      <c r="D78" s="11"/>
      <c r="E78" s="11"/>
      <c r="F78" s="11"/>
      <c r="G78" s="11"/>
      <c r="H78" s="9"/>
      <c r="I78" s="9"/>
    </row>
  </sheetData>
  <sheetProtection/>
  <mergeCells count="129">
    <mergeCell ref="B58:G58"/>
    <mergeCell ref="H58:I58"/>
    <mergeCell ref="B54:G54"/>
    <mergeCell ref="H54:I54"/>
    <mergeCell ref="B55:G55"/>
    <mergeCell ref="H55:I55"/>
    <mergeCell ref="B56:G56"/>
    <mergeCell ref="H56:I56"/>
    <mergeCell ref="B52:G52"/>
    <mergeCell ref="H52:I52"/>
    <mergeCell ref="B53:G53"/>
    <mergeCell ref="H53:I53"/>
    <mergeCell ref="B57:G57"/>
    <mergeCell ref="H57:I57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4:G65"/>
    <mergeCell ref="B76:F77"/>
    <mergeCell ref="G76:G77"/>
    <mergeCell ref="H5:I5"/>
    <mergeCell ref="B13:G13"/>
    <mergeCell ref="B5:G5"/>
    <mergeCell ref="B6:G6"/>
    <mergeCell ref="B8:G8"/>
    <mergeCell ref="B9:G9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62:I62"/>
    <mergeCell ref="H63:I63"/>
    <mergeCell ref="B62:G62"/>
    <mergeCell ref="B11:G11"/>
    <mergeCell ref="H11:I11"/>
    <mergeCell ref="H13:I13"/>
    <mergeCell ref="H68:I68"/>
    <mergeCell ref="H69:I69"/>
    <mergeCell ref="H70:I70"/>
    <mergeCell ref="H76:I76"/>
    <mergeCell ref="B74:G74"/>
    <mergeCell ref="B75:G75"/>
    <mergeCell ref="B64:F65"/>
    <mergeCell ref="B70:F71"/>
    <mergeCell ref="B63:G63"/>
    <mergeCell ref="B68:G68"/>
    <mergeCell ref="B69:G69"/>
    <mergeCell ref="H74:I74"/>
    <mergeCell ref="H75:I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4773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2064.1</v>
      </c>
      <c r="D7" s="14" t="s">
        <v>29</v>
      </c>
      <c r="E7" s="14" t="s">
        <v>30</v>
      </c>
      <c r="F7">
        <v>758.8</v>
      </c>
    </row>
    <row r="8" spans="1:2" ht="12.75">
      <c r="A8" t="s">
        <v>31</v>
      </c>
      <c r="B8">
        <v>-358473.42</v>
      </c>
    </row>
    <row r="9" spans="1:7" ht="12.75">
      <c r="A9" t="s">
        <v>32</v>
      </c>
      <c r="B9">
        <v>7744.32</v>
      </c>
      <c r="C9">
        <v>9697.49</v>
      </c>
      <c r="D9">
        <v>14652.84</v>
      </c>
      <c r="E9">
        <v>14696.8</v>
      </c>
      <c r="F9">
        <v>9696.96</v>
      </c>
      <c r="G9">
        <v>22644.44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2022-03-25T09:34:26Z</dcterms:modified>
  <cp:category/>
  <cp:version/>
  <cp:contentType/>
  <cp:contentStatus/>
</cp:coreProperties>
</file>